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公开目录" sheetId="24" r:id="rId1"/>
    <sheet name="一般预算收支总表" sheetId="25" r:id="rId2"/>
    <sheet name="一般预算收入表" sheetId="26" r:id="rId3"/>
    <sheet name="支出总表（功能科目） " sheetId="27" r:id="rId4"/>
    <sheet name="支出总表（经济科目）" sheetId="28" r:id="rId5"/>
    <sheet name="基本支出经济分类" sheetId="7" r:id="rId6"/>
    <sheet name="三公经费预算" sheetId="8" r:id="rId7"/>
    <sheet name="转移支付预算" sheetId="9" r:id="rId8"/>
    <sheet name="一般债务限额和余额 " sheetId="11" r:id="rId9"/>
    <sheet name="政府性基金收入" sheetId="12" r:id="rId10"/>
    <sheet name="政府性基金支出" sheetId="13" r:id="rId11"/>
    <sheet name="政府性基金平衡表" sheetId="14" r:id="rId12"/>
    <sheet name="基金转移支付" sheetId="29" r:id="rId13"/>
    <sheet name="专项债务限额和余额" sheetId="15" r:id="rId14"/>
    <sheet name="社会保险基金收入表" sheetId="16" r:id="rId15"/>
    <sheet name="社会保险基金支出表" sheetId="17" r:id="rId16"/>
    <sheet name="国有资本经营预算收入" sheetId="18" r:id="rId17"/>
    <sheet name="国有资本经营预算支出" sheetId="19" r:id="rId18"/>
    <sheet name="国资转移支付" sheetId="30" r:id="rId19"/>
  </sheets>
  <definedNames>
    <definedName name="_xlnm._FilterDatabase" localSheetId="14" hidden="1">社会保险基金收入表!$A$4:$IV$50</definedName>
    <definedName name="_xlnm._FilterDatabase" localSheetId="15" hidden="1">社会保险基金支出表!$A$4:$IV$38</definedName>
    <definedName name="_xlnm.Print_Titles">#N/A</definedName>
    <definedName name="_xlnm.Print_Area" localSheetId="1">一般预算收支总表!$A$1:$D$25</definedName>
    <definedName name="_xlnm.Print_Titles" localSheetId="2">一般预算收入表!$3:$4</definedName>
    <definedName name="_xlnm.Print_Area" localSheetId="3">'支出总表（功能科目） '!$A$1:$E$315</definedName>
    <definedName name="_xlnm.Print_Area" localSheetId="4">'支出总表（经济科目）'!$A$1:$B$52</definedName>
    <definedName name="_xlnm.Print_Titles" localSheetId="4">'支出总表（经济科目）'!$1:$4</definedName>
  </definedNames>
  <calcPr calcId="144525"/>
</workbook>
</file>

<file path=xl/sharedStrings.xml><?xml version="1.0" encoding="utf-8"?>
<sst xmlns="http://schemas.openxmlformats.org/spreadsheetml/2006/main" count="1513" uniqueCount="770">
  <si>
    <t>目录</t>
  </si>
  <si>
    <t>1.2021年一般公共预算收支总表</t>
  </si>
  <si>
    <t>2.2021年一般公共预算收入表</t>
  </si>
  <si>
    <t>3.2021年一般公共预算支出总表（功能分类）</t>
  </si>
  <si>
    <t>4.2021年一般公共预算支出总表（经济分类）</t>
  </si>
  <si>
    <t>5.2021年一般公共预算基本支出预算表</t>
  </si>
  <si>
    <t>6.2021年一般公共预算拨款“三公”经费预算表</t>
  </si>
  <si>
    <t>7.2021年一般公共预算税收返还和转移支付情况表</t>
  </si>
  <si>
    <t>8.2020年政府一般债务限额和余额情况表</t>
  </si>
  <si>
    <t>9.2021年政府性基金预算收入预算表</t>
  </si>
  <si>
    <t>10.2021年政府性基金支出预算表</t>
  </si>
  <si>
    <t>11.2021年政府性基金收支平衡表</t>
  </si>
  <si>
    <t>12.2021年政府性基金转移支付预算表</t>
  </si>
  <si>
    <t>13.2020年政府专项债务限额和余额情况表</t>
  </si>
  <si>
    <t>14.2021年社会保险基金收入预算表</t>
  </si>
  <si>
    <t>15.2021年社会保险基金支出预算表</t>
  </si>
  <si>
    <t>16.2021年国有资本经营预算收入表</t>
  </si>
  <si>
    <t>17.2021年国有资本经营预算支出表</t>
  </si>
  <si>
    <t>18.2021年国有资本经营预算转移支付表</t>
  </si>
  <si>
    <t>收   支   预   算   总   表</t>
  </si>
  <si>
    <t>预算01表</t>
  </si>
  <si>
    <t>单位：万元</t>
  </si>
  <si>
    <t>收        入</t>
  </si>
  <si>
    <t>支        出</t>
  </si>
  <si>
    <t>项        目</t>
  </si>
  <si>
    <t>本年预算</t>
  </si>
  <si>
    <t>一、一般预算拨款</t>
  </si>
  <si>
    <t>一、基本支出</t>
  </si>
  <si>
    <t xml:space="preserve">  经费拨款</t>
  </si>
  <si>
    <t xml:space="preserve">  工资福利支出</t>
  </si>
  <si>
    <t xml:space="preserve">  纳入预算管理的非税收入拨款</t>
  </si>
  <si>
    <t xml:space="preserve">  一般商品和服务支出</t>
  </si>
  <si>
    <t xml:space="preserve">  转移支付拨款</t>
  </si>
  <si>
    <t xml:space="preserve">  对个人和家庭的补助</t>
  </si>
  <si>
    <t>二、基金预算拨款</t>
  </si>
  <si>
    <t xml:space="preserve">  对个人和家庭的补助1</t>
  </si>
  <si>
    <t>三、财政专户管理的非税收入拨款</t>
  </si>
  <si>
    <t>二、项目支出</t>
  </si>
  <si>
    <t>四、经营收入</t>
  </si>
  <si>
    <t xml:space="preserve">  专项商品和服务支出</t>
  </si>
  <si>
    <t>五、上级补助收入</t>
  </si>
  <si>
    <t xml:space="preserve">  对企事业单位的补贴</t>
  </si>
  <si>
    <t>六、附属单位缴款</t>
  </si>
  <si>
    <t xml:space="preserve">  赠与</t>
  </si>
  <si>
    <t>七、其他收入</t>
  </si>
  <si>
    <t xml:space="preserve">  债务利息支出</t>
  </si>
  <si>
    <t xml:space="preserve">  债务还本支出</t>
  </si>
  <si>
    <t xml:space="preserve">  其他资本性支出</t>
  </si>
  <si>
    <t xml:space="preserve">  基本建设支出</t>
  </si>
  <si>
    <t xml:space="preserve">  其他支出</t>
  </si>
  <si>
    <t>三、经营支出</t>
  </si>
  <si>
    <t>四、对附属单位补助支出</t>
  </si>
  <si>
    <t>五、上缴上级支出</t>
  </si>
  <si>
    <t>本年收入合计</t>
  </si>
  <si>
    <t>本年支出合计</t>
  </si>
  <si>
    <t>八、用事业基金弥补收支差额</t>
  </si>
  <si>
    <t>九、结余分配</t>
  </si>
  <si>
    <t>九、上年结余</t>
  </si>
  <si>
    <t>十、年末结余</t>
  </si>
  <si>
    <t>收入总计</t>
  </si>
  <si>
    <t>支出总计</t>
  </si>
  <si>
    <t>说明：南岳区行政区划级别属县（市、区）级，乡镇（街道）属区财政一级预算单位，公开的收支预算总表即为区本级一般公共预算收支表，不需再另行公开区本级一般公共预算收支表。</t>
  </si>
  <si>
    <t>2021年南岳区财政收入预算表</t>
  </si>
  <si>
    <t xml:space="preserve">       单位：万元</t>
  </si>
  <si>
    <t>收入项目</t>
  </si>
  <si>
    <t>2021年预算数</t>
  </si>
  <si>
    <r>
      <rPr>
        <sz val="10"/>
        <rFont val="Times New Roman"/>
        <charset val="0"/>
      </rPr>
      <t>2020</t>
    </r>
    <r>
      <rPr>
        <sz val="10"/>
        <rFont val="宋体"/>
        <charset val="134"/>
      </rPr>
      <t>年完成数</t>
    </r>
  </si>
  <si>
    <t>比上年</t>
  </si>
  <si>
    <t>备注</t>
  </si>
  <si>
    <t>增减额</t>
  </si>
  <si>
    <t>增减%</t>
  </si>
  <si>
    <t>一、地方一般公共预算收入</t>
  </si>
  <si>
    <t>1、税收收入</t>
  </si>
  <si>
    <t>增值税</t>
  </si>
  <si>
    <t>企业所得税(28%)</t>
  </si>
  <si>
    <t>个人所得税(28%)</t>
  </si>
  <si>
    <t>资源税(75%)</t>
  </si>
  <si>
    <t>城市维护建设税</t>
  </si>
  <si>
    <t>房产税</t>
  </si>
  <si>
    <t>印花税</t>
  </si>
  <si>
    <t>城镇土地使用税(70%)</t>
  </si>
  <si>
    <t>土地增值税</t>
  </si>
  <si>
    <t>车船使用和牌照税</t>
  </si>
  <si>
    <t>耕地占用税</t>
  </si>
  <si>
    <t>契税</t>
  </si>
  <si>
    <t>环境保护税</t>
  </si>
  <si>
    <t>2、非税收入</t>
  </si>
  <si>
    <t>专项收入</t>
  </si>
  <si>
    <t>行政事业性收费收入</t>
  </si>
  <si>
    <t>罚没收入</t>
  </si>
  <si>
    <t>国有资源(资产)有偿使用收入</t>
  </si>
  <si>
    <t>其他收入</t>
  </si>
  <si>
    <t>3、门票收入</t>
  </si>
  <si>
    <t>门票处门票收入</t>
  </si>
  <si>
    <t>水濂洞门票收入</t>
  </si>
  <si>
    <t>二、上划中央收入</t>
  </si>
  <si>
    <t>三、上划省级收入</t>
  </si>
  <si>
    <t>一般公共预算收入合计</t>
  </si>
  <si>
    <t>说明：南岳区行政区划级别属县（市、区）级，乡镇（街道）属区财政一级预算单位，公开的财政收入预算表即为区本级一般公共预算收入表，不需再另行公开区本级一般公共预算收入表。</t>
  </si>
  <si>
    <t xml:space="preserve">     2021年部门预算支出总表	</t>
  </si>
  <si>
    <t xml:space="preserve">  </t>
  </si>
  <si>
    <t>支出</t>
  </si>
  <si>
    <t>功能科目</t>
  </si>
  <si>
    <t>功能科目名称</t>
  </si>
  <si>
    <t>预算数</t>
  </si>
  <si>
    <t>类</t>
  </si>
  <si>
    <t>款</t>
  </si>
  <si>
    <t>项</t>
  </si>
  <si>
    <t>合计</t>
  </si>
  <si>
    <t>201</t>
  </si>
  <si>
    <t>一般公共服务支出</t>
  </si>
  <si>
    <t>01</t>
  </si>
  <si>
    <t xml:space="preserve">  人大事务</t>
  </si>
  <si>
    <t xml:space="preserve">  201</t>
  </si>
  <si>
    <t xml:space="preserve">  01</t>
  </si>
  <si>
    <t>06</t>
  </si>
  <si>
    <t xml:space="preserve">    人大监督</t>
  </si>
  <si>
    <t>08</t>
  </si>
  <si>
    <t xml:space="preserve">    代表工作</t>
  </si>
  <si>
    <t>02</t>
  </si>
  <si>
    <t xml:space="preserve">    一般行政管理事务（人大事务）</t>
  </si>
  <si>
    <t xml:space="preserve">    行政运行（人大事务）</t>
  </si>
  <si>
    <t>07</t>
  </si>
  <si>
    <t xml:space="preserve">    人大代表履职能力提升</t>
  </si>
  <si>
    <t>03</t>
  </si>
  <si>
    <t xml:space="preserve">    机关服务（人大事务）</t>
  </si>
  <si>
    <t>04</t>
  </si>
  <si>
    <t xml:space="preserve">    人大会议</t>
  </si>
  <si>
    <t xml:space="preserve">  政协事务</t>
  </si>
  <si>
    <t xml:space="preserve">  02</t>
  </si>
  <si>
    <t xml:space="preserve">    参政议政（政协事务）</t>
  </si>
  <si>
    <t xml:space="preserve">    行政运行（政协事务）</t>
  </si>
  <si>
    <t>05</t>
  </si>
  <si>
    <t xml:space="preserve">    委员视察</t>
  </si>
  <si>
    <t xml:space="preserve">    一般行政管理事务（政协事务）</t>
  </si>
  <si>
    <t xml:space="preserve">  政府办公厅（室）及相关机构事务</t>
  </si>
  <si>
    <t xml:space="preserve">  03</t>
  </si>
  <si>
    <t xml:space="preserve">    政务公开审批</t>
  </si>
  <si>
    <t xml:space="preserve">    行政运行（政府办公厅（室）及相关机构事务）</t>
  </si>
  <si>
    <t>99</t>
  </si>
  <si>
    <t xml:space="preserve">    其他政府办公厅（室）及相关机构事务支出</t>
  </si>
  <si>
    <t xml:space="preserve">    机关服务（政府办公厅（室）及相关机构事务）</t>
  </si>
  <si>
    <t xml:space="preserve">    信访事务</t>
  </si>
  <si>
    <t xml:space="preserve">    一般行政管理事务（政府办公厅（室）及相关机构事务）</t>
  </si>
  <si>
    <t xml:space="preserve">  发展与改革事务</t>
  </si>
  <si>
    <t xml:space="preserve">  04</t>
  </si>
  <si>
    <t xml:space="preserve">    行政运行（发展与改革事务）</t>
  </si>
  <si>
    <t xml:space="preserve">    一般行政管理事务（发展与改革事务）</t>
  </si>
  <si>
    <t xml:space="preserve">  统计信息事务</t>
  </si>
  <si>
    <t xml:space="preserve">  05</t>
  </si>
  <si>
    <t xml:space="preserve">    信息事务</t>
  </si>
  <si>
    <t xml:space="preserve">    统计管理</t>
  </si>
  <si>
    <t xml:space="preserve">    统计抽样调查</t>
  </si>
  <si>
    <t xml:space="preserve">    行政运行（统计信息事务）</t>
  </si>
  <si>
    <t xml:space="preserve">    专项统计业务</t>
  </si>
  <si>
    <t xml:space="preserve">    其他统计信息事务支出</t>
  </si>
  <si>
    <t xml:space="preserve">  财政事务</t>
  </si>
  <si>
    <t xml:space="preserve">  06</t>
  </si>
  <si>
    <t xml:space="preserve">    一般行政管理事务（财政事务）</t>
  </si>
  <si>
    <t xml:space="preserve">    行政运行（财政事务）</t>
  </si>
  <si>
    <t xml:space="preserve">  税收事务</t>
  </si>
  <si>
    <t xml:space="preserve">  07</t>
  </si>
  <si>
    <t xml:space="preserve">    其他税收事务支出</t>
  </si>
  <si>
    <t xml:space="preserve">  审计事务</t>
  </si>
  <si>
    <t xml:space="preserve">  08</t>
  </si>
  <si>
    <t xml:space="preserve">    审计业务</t>
  </si>
  <si>
    <t xml:space="preserve">    其他审计事务支出</t>
  </si>
  <si>
    <t xml:space="preserve">    一般行政管理事务（审计事务）</t>
  </si>
  <si>
    <t xml:space="preserve">    行政运行（审计事务）</t>
  </si>
  <si>
    <t>11</t>
  </si>
  <si>
    <t xml:space="preserve">  纪检监察事务</t>
  </si>
  <si>
    <t xml:space="preserve">  11</t>
  </si>
  <si>
    <t xml:space="preserve">    巡视工作</t>
  </si>
  <si>
    <t xml:space="preserve">    一般行政管理事务（纪检监察事务）</t>
  </si>
  <si>
    <t xml:space="preserve">    派驻派出机构</t>
  </si>
  <si>
    <t xml:space="preserve">    行政运行（纪检监察事务）</t>
  </si>
  <si>
    <t>13</t>
  </si>
  <si>
    <t xml:space="preserve">  商贸事务</t>
  </si>
  <si>
    <t xml:space="preserve">  13</t>
  </si>
  <si>
    <t xml:space="preserve">    其他商贸事务支出</t>
  </si>
  <si>
    <t xml:space="preserve">    招商引资</t>
  </si>
  <si>
    <t xml:space="preserve">    行政运行（商贸事务）</t>
  </si>
  <si>
    <t xml:space="preserve">    一般行政管理事务（商贸事务）</t>
  </si>
  <si>
    <t>25</t>
  </si>
  <si>
    <t xml:space="preserve">  港澳台事务</t>
  </si>
  <si>
    <t xml:space="preserve">  25</t>
  </si>
  <si>
    <t xml:space="preserve">    台湾事务</t>
  </si>
  <si>
    <t>26</t>
  </si>
  <si>
    <t xml:space="preserve">  档案事务</t>
  </si>
  <si>
    <t xml:space="preserve">  26</t>
  </si>
  <si>
    <t xml:space="preserve">    行政运行（档案事务）</t>
  </si>
  <si>
    <t xml:space="preserve">    一般行政管理事务（档案事务）</t>
  </si>
  <si>
    <t>28</t>
  </si>
  <si>
    <t xml:space="preserve">  民主党派及工商联事务</t>
  </si>
  <si>
    <t xml:space="preserve">  28</t>
  </si>
  <si>
    <t xml:space="preserve">    行政运行（民主党派及工商联事务）</t>
  </si>
  <si>
    <t xml:space="preserve">    一般行政管理事务（民主党派及工商联事务）</t>
  </si>
  <si>
    <t>29</t>
  </si>
  <si>
    <t xml:space="preserve">  群众团体事务</t>
  </si>
  <si>
    <t xml:space="preserve">  29</t>
  </si>
  <si>
    <t xml:space="preserve">    一般行政管理事务（群众团体事务）</t>
  </si>
  <si>
    <t xml:space="preserve">    行政运行（群众团体事务）</t>
  </si>
  <si>
    <t>31</t>
  </si>
  <si>
    <t xml:space="preserve">  党委办公厅（室）及相关机构事务</t>
  </si>
  <si>
    <t xml:space="preserve">  31</t>
  </si>
  <si>
    <t xml:space="preserve">    一般行政管理事务（党委办公厅（室）及相关机构事务）</t>
  </si>
  <si>
    <t xml:space="preserve">    行政运行（党委办公厅（室）及相关机构事务）</t>
  </si>
  <si>
    <t xml:space="preserve">    专项业务（党委办公厅（室）及相关机构事务）</t>
  </si>
  <si>
    <t>32</t>
  </si>
  <si>
    <t xml:space="preserve">  组织事务</t>
  </si>
  <si>
    <t xml:space="preserve">  32</t>
  </si>
  <si>
    <t xml:space="preserve">    行政运行（组织事务）</t>
  </si>
  <si>
    <t xml:space="preserve">    一般行政管理事务（组织事务）</t>
  </si>
  <si>
    <t>33</t>
  </si>
  <si>
    <t xml:space="preserve">  宣传事务</t>
  </si>
  <si>
    <t xml:space="preserve">  33</t>
  </si>
  <si>
    <t xml:space="preserve">    一般行政管理事务（宣传事务）</t>
  </si>
  <si>
    <t xml:space="preserve">    行政运行（宣传事务）</t>
  </si>
  <si>
    <t>34</t>
  </si>
  <si>
    <t xml:space="preserve">  统战事务</t>
  </si>
  <si>
    <t xml:space="preserve">  34</t>
  </si>
  <si>
    <t xml:space="preserve">    一般行政管理事务（统战事务）</t>
  </si>
  <si>
    <t xml:space="preserve">    华侨事务</t>
  </si>
  <si>
    <t xml:space="preserve">    行政运行（统战事务）</t>
  </si>
  <si>
    <t xml:space="preserve">    宗教事务</t>
  </si>
  <si>
    <t>38</t>
  </si>
  <si>
    <t xml:space="preserve">  市场监督管理事务</t>
  </si>
  <si>
    <t xml:space="preserve">  38</t>
  </si>
  <si>
    <t xml:space="preserve">    一般行政管理事务</t>
  </si>
  <si>
    <t xml:space="preserve">    行政运行</t>
  </si>
  <si>
    <t xml:space="preserve">  其他一般公共服务支出</t>
  </si>
  <si>
    <t xml:space="preserve">  99</t>
  </si>
  <si>
    <t xml:space="preserve">    其他一般公共服务支出</t>
  </si>
  <si>
    <t>203</t>
  </si>
  <si>
    <t>国防支出</t>
  </si>
  <si>
    <t xml:space="preserve">  国防动员</t>
  </si>
  <si>
    <t xml:space="preserve">  203</t>
  </si>
  <si>
    <t xml:space="preserve">    人民防空</t>
  </si>
  <si>
    <t>204</t>
  </si>
  <si>
    <t>公共安全支出</t>
  </si>
  <si>
    <t xml:space="preserve">  公安</t>
  </si>
  <si>
    <t xml:space="preserve">  204</t>
  </si>
  <si>
    <t>20</t>
  </si>
  <si>
    <t xml:space="preserve">    执法办案</t>
  </si>
  <si>
    <t xml:space="preserve">    行政运行（公安）</t>
  </si>
  <si>
    <t xml:space="preserve">    其他公安支出</t>
  </si>
  <si>
    <t xml:space="preserve">    一般行政管理事务（公安）</t>
  </si>
  <si>
    <t>21</t>
  </si>
  <si>
    <t xml:space="preserve">    特别业务</t>
  </si>
  <si>
    <t xml:space="preserve">  司法</t>
  </si>
  <si>
    <t xml:space="preserve">    普法宣传</t>
  </si>
  <si>
    <t xml:space="preserve">    行政运行（司法）</t>
  </si>
  <si>
    <t xml:space="preserve">    一般行政管理事务（司法）</t>
  </si>
  <si>
    <t xml:space="preserve">    公共法律服务</t>
  </si>
  <si>
    <t xml:space="preserve">    基层司法业务</t>
  </si>
  <si>
    <t>10</t>
  </si>
  <si>
    <t xml:space="preserve">    社区矫正</t>
  </si>
  <si>
    <t>12</t>
  </si>
  <si>
    <t xml:space="preserve">    法制建设</t>
  </si>
  <si>
    <t>205</t>
  </si>
  <si>
    <t>教育支出</t>
  </si>
  <si>
    <t xml:space="preserve">  教育管理事务</t>
  </si>
  <si>
    <t xml:space="preserve">  205</t>
  </si>
  <si>
    <t xml:space="preserve">    其他教育管理事务支出</t>
  </si>
  <si>
    <t xml:space="preserve">    行政运行（教育管理事务）</t>
  </si>
  <si>
    <t xml:space="preserve">    一般行政管理事务（教育管理事务）</t>
  </si>
  <si>
    <t xml:space="preserve">  普通教育</t>
  </si>
  <si>
    <t xml:space="preserve">    其他普通教育支出</t>
  </si>
  <si>
    <t xml:space="preserve">    学前教育</t>
  </si>
  <si>
    <t xml:space="preserve">    高中教育</t>
  </si>
  <si>
    <t xml:space="preserve">    小学教育</t>
  </si>
  <si>
    <t xml:space="preserve">    初中教育</t>
  </si>
  <si>
    <t xml:space="preserve">  职业教育</t>
  </si>
  <si>
    <t xml:space="preserve">    技校教育</t>
  </si>
  <si>
    <t xml:space="preserve">  进修及培训</t>
  </si>
  <si>
    <t xml:space="preserve">    干部教育</t>
  </si>
  <si>
    <t>09</t>
  </si>
  <si>
    <t xml:space="preserve">  教育费附加安排的支出</t>
  </si>
  <si>
    <t xml:space="preserve">  09</t>
  </si>
  <si>
    <t xml:space="preserve">    城市中小学教学设施（教育费附加安排的支出）</t>
  </si>
  <si>
    <t xml:space="preserve">    农村中小学校舍建设（教育费附加安排的支出）</t>
  </si>
  <si>
    <t>206</t>
  </si>
  <si>
    <t>科学技术支出</t>
  </si>
  <si>
    <t xml:space="preserve">  科学技术管理事务</t>
  </si>
  <si>
    <t xml:space="preserve">  206</t>
  </si>
  <si>
    <t xml:space="preserve">    一般行政管理事务（科学技术管理事务）</t>
  </si>
  <si>
    <t xml:space="preserve">  科学技术普及</t>
  </si>
  <si>
    <t xml:space="preserve">    其他科学技术普及支出</t>
  </si>
  <si>
    <t xml:space="preserve">    科普活动</t>
  </si>
  <si>
    <t xml:space="preserve">  其他科学技术支出</t>
  </si>
  <si>
    <t xml:space="preserve">    其他科学技术支出</t>
  </si>
  <si>
    <t>207</t>
  </si>
  <si>
    <t>文化旅游体育与传媒支出</t>
  </si>
  <si>
    <t xml:space="preserve">  文化和旅游</t>
  </si>
  <si>
    <t xml:space="preserve">  207</t>
  </si>
  <si>
    <t xml:space="preserve">    行政运行（文化和旅游）</t>
  </si>
  <si>
    <t xml:space="preserve">    一般行政管理事务（文化和旅游）</t>
  </si>
  <si>
    <t xml:space="preserve">    文化活动</t>
  </si>
  <si>
    <t>14</t>
  </si>
  <si>
    <t xml:space="preserve">    文化和旅游管理事务</t>
  </si>
  <si>
    <t xml:space="preserve">    文化和旅游市场管理</t>
  </si>
  <si>
    <t xml:space="preserve">    图书馆</t>
  </si>
  <si>
    <t xml:space="preserve">    文化展示及纪念机构</t>
  </si>
  <si>
    <t xml:space="preserve">    群众文化</t>
  </si>
  <si>
    <t xml:space="preserve">  文物</t>
  </si>
  <si>
    <t xml:space="preserve">    文物保护</t>
  </si>
  <si>
    <t xml:space="preserve">  体育</t>
  </si>
  <si>
    <t xml:space="preserve">    体育训练</t>
  </si>
  <si>
    <t xml:space="preserve">    群众体育</t>
  </si>
  <si>
    <t xml:space="preserve">  新闻出版电影</t>
  </si>
  <si>
    <t xml:space="preserve">    新闻通讯</t>
  </si>
  <si>
    <t xml:space="preserve">  广播电视</t>
  </si>
  <si>
    <t xml:space="preserve">    广播电视事务</t>
  </si>
  <si>
    <t xml:space="preserve">    其他广播电视支出</t>
  </si>
  <si>
    <t>208</t>
  </si>
  <si>
    <t>社会保障和就业支出</t>
  </si>
  <si>
    <t xml:space="preserve">  人力资源和社会保障管理事务</t>
  </si>
  <si>
    <t xml:space="preserve">  208</t>
  </si>
  <si>
    <t xml:space="preserve">    社会保险经办机构</t>
  </si>
  <si>
    <t xml:space="preserve">    一般行政管理事务（人力资源和社会保障管理事务）</t>
  </si>
  <si>
    <t xml:space="preserve">    行政运行（人力资源和社会保障管理事务）</t>
  </si>
  <si>
    <t xml:space="preserve">  民政管理事务</t>
  </si>
  <si>
    <t xml:space="preserve">    其他民政管理事务支出</t>
  </si>
  <si>
    <t xml:space="preserve">    基层政权和社区建设</t>
  </si>
  <si>
    <t xml:space="preserve">    一般行政管理事务（民政管理事务）</t>
  </si>
  <si>
    <t xml:space="preserve">    行政运行（民政管理事务）</t>
  </si>
  <si>
    <t xml:space="preserve">  行政事业单位养老支出</t>
  </si>
  <si>
    <t xml:space="preserve">    对机关事业单位基本养老保险基金的补助</t>
  </si>
  <si>
    <t xml:space="preserve">    机关事业单位基本养老保险缴费支出</t>
  </si>
  <si>
    <t xml:space="preserve">    事业单位离退休</t>
  </si>
  <si>
    <t xml:space="preserve">    行政单位离退休</t>
  </si>
  <si>
    <t xml:space="preserve">  就业补助</t>
  </si>
  <si>
    <t xml:space="preserve">    公益性岗位补贴</t>
  </si>
  <si>
    <t xml:space="preserve">  抚恤</t>
  </si>
  <si>
    <t xml:space="preserve">    其他优抚支出</t>
  </si>
  <si>
    <t xml:space="preserve">  退役安置</t>
  </si>
  <si>
    <t xml:space="preserve">    军队移交政府的离退休人员安置</t>
  </si>
  <si>
    <t xml:space="preserve">    退役士兵安置</t>
  </si>
  <si>
    <t xml:space="preserve">    其他退役安置支出</t>
  </si>
  <si>
    <t xml:space="preserve">  社会福利</t>
  </si>
  <si>
    <t xml:space="preserve">  10</t>
  </si>
  <si>
    <t xml:space="preserve">    殡葬</t>
  </si>
  <si>
    <t xml:space="preserve">    儿童福利</t>
  </si>
  <si>
    <t xml:space="preserve">    社会福利事业单位</t>
  </si>
  <si>
    <t xml:space="preserve">    老年福利</t>
  </si>
  <si>
    <t xml:space="preserve">  残疾人事业</t>
  </si>
  <si>
    <t xml:space="preserve">    残疾人就业和扶贫</t>
  </si>
  <si>
    <t xml:space="preserve">    其他残疾人事业支出</t>
  </si>
  <si>
    <t xml:space="preserve">    行政运行（残疾人事业）</t>
  </si>
  <si>
    <t>16</t>
  </si>
  <si>
    <t xml:space="preserve">  红十字事业</t>
  </si>
  <si>
    <t xml:space="preserve">  16</t>
  </si>
  <si>
    <t xml:space="preserve">    一般行政管理事务（红十字事业）</t>
  </si>
  <si>
    <t xml:space="preserve">    其他红十字事业支出</t>
  </si>
  <si>
    <t xml:space="preserve">    行政运行（红十字事业）</t>
  </si>
  <si>
    <t>19</t>
  </si>
  <si>
    <t xml:space="preserve">  最低生活保障</t>
  </si>
  <si>
    <t xml:space="preserve">  19</t>
  </si>
  <si>
    <t xml:space="preserve">    城市最低生活保障金支出</t>
  </si>
  <si>
    <t xml:space="preserve">  临时救助</t>
  </si>
  <si>
    <t xml:space="preserve">  20</t>
  </si>
  <si>
    <t xml:space="preserve">    流浪乞讨人员救助支出</t>
  </si>
  <si>
    <t xml:space="preserve">  财政对基本养老保险基金的补助</t>
  </si>
  <si>
    <t xml:space="preserve">    财政对城乡居民基本养老保险基金的补助</t>
  </si>
  <si>
    <t xml:space="preserve">  退役军人管理事务</t>
  </si>
  <si>
    <t xml:space="preserve">    其他退役军人事务管理支出</t>
  </si>
  <si>
    <t xml:space="preserve">    拥军优属</t>
  </si>
  <si>
    <t>210</t>
  </si>
  <si>
    <t>卫生健康支出</t>
  </si>
  <si>
    <t xml:space="preserve">  卫生健康管理事务</t>
  </si>
  <si>
    <t xml:space="preserve">  210</t>
  </si>
  <si>
    <t xml:space="preserve">    行政运行（卫生健康管理事务）</t>
  </si>
  <si>
    <t xml:space="preserve">    其他卫生健康管理事务支出</t>
  </si>
  <si>
    <t xml:space="preserve">    一般行政管理事务（卫生健康管理事务）</t>
  </si>
  <si>
    <t xml:space="preserve">  公立医院</t>
  </si>
  <si>
    <t xml:space="preserve">    综合医院</t>
  </si>
  <si>
    <t xml:space="preserve">  基层医疗卫生机构</t>
  </si>
  <si>
    <t xml:space="preserve">    乡镇卫生院</t>
  </si>
  <si>
    <t xml:space="preserve">    其他基层医疗卫生机构支出</t>
  </si>
  <si>
    <t xml:space="preserve">  公共卫生</t>
  </si>
  <si>
    <t xml:space="preserve">    疾病预防控制机构</t>
  </si>
  <si>
    <t xml:space="preserve">    重大公共卫生服务</t>
  </si>
  <si>
    <t xml:space="preserve">    其他公共卫生支出</t>
  </si>
  <si>
    <t xml:space="preserve">    妇幼保健机构</t>
  </si>
  <si>
    <t xml:space="preserve">  计划生育事务</t>
  </si>
  <si>
    <t xml:space="preserve">    其他计划生育事务支出</t>
  </si>
  <si>
    <t xml:space="preserve">    计划生育机构</t>
  </si>
  <si>
    <t>17</t>
  </si>
  <si>
    <t xml:space="preserve">    计划生育服务</t>
  </si>
  <si>
    <t xml:space="preserve">  行政事业单位医疗</t>
  </si>
  <si>
    <t xml:space="preserve">    事业单位医疗</t>
  </si>
  <si>
    <t xml:space="preserve">    行政单位医疗</t>
  </si>
  <si>
    <t xml:space="preserve">    其他行政事业单位医疗支出</t>
  </si>
  <si>
    <t xml:space="preserve">  财政对基本医疗保险基金的补助</t>
  </si>
  <si>
    <t xml:space="preserve">  12</t>
  </si>
  <si>
    <t xml:space="preserve">    财政对职工基本医疗保险基金的补助</t>
  </si>
  <si>
    <t>211</t>
  </si>
  <si>
    <t>节能环保支出</t>
  </si>
  <si>
    <t xml:space="preserve">  环境保护管理事务</t>
  </si>
  <si>
    <t xml:space="preserve">  211</t>
  </si>
  <si>
    <t xml:space="preserve">    行政运行（环境保护管理事务）</t>
  </si>
  <si>
    <t xml:space="preserve">  污染防治</t>
  </si>
  <si>
    <t xml:space="preserve">    水体</t>
  </si>
  <si>
    <t xml:space="preserve">  自然生态保护</t>
  </si>
  <si>
    <t xml:space="preserve">    生态保护</t>
  </si>
  <si>
    <t xml:space="preserve">    其他自然生态保护支出</t>
  </si>
  <si>
    <t xml:space="preserve">    农村环境保护</t>
  </si>
  <si>
    <t>212</t>
  </si>
  <si>
    <t>城乡社区支出</t>
  </si>
  <si>
    <t xml:space="preserve">  城乡社区管理事务</t>
  </si>
  <si>
    <t xml:space="preserve">  212</t>
  </si>
  <si>
    <t xml:space="preserve">    城管执法</t>
  </si>
  <si>
    <t xml:space="preserve">    住宅建设与房地产市场监管</t>
  </si>
  <si>
    <t xml:space="preserve">    行政运行（城乡社区管理事务）</t>
  </si>
  <si>
    <t xml:space="preserve">    市政公用行业市场监管</t>
  </si>
  <si>
    <t xml:space="preserve">    一般行政管理事务（城乡社区管理事务）</t>
  </si>
  <si>
    <t xml:space="preserve">    工程建设管理</t>
  </si>
  <si>
    <t xml:space="preserve">  城乡社区规划与管理</t>
  </si>
  <si>
    <t xml:space="preserve">    城乡社区规划与管理</t>
  </si>
  <si>
    <t xml:space="preserve">  城乡社区公共设施</t>
  </si>
  <si>
    <t xml:space="preserve">    小城镇基础设施建设</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</si>
  <si>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</si>
  <si>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</si>
  <si>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</si>
  <si>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</si>
  <si>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</si>
  <si>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</si>
  <si>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213</t>
  </si>
  <si>
    <t>农林水支出</t>
  </si>
  <si>
    <t xml:space="preserve">  农业农村</t>
  </si>
  <si>
    <t xml:space="preserve">  213</t>
  </si>
  <si>
    <t xml:space="preserve">    农产品质量安全</t>
  </si>
  <si>
    <t>35</t>
  </si>
  <si>
    <t xml:space="preserve">    农业资源保护修复与利用</t>
  </si>
  <si>
    <t xml:space="preserve">    其他农业农村支出</t>
  </si>
  <si>
    <t xml:space="preserve">  林业和草原</t>
  </si>
  <si>
    <t xml:space="preserve">    技术推广与转化</t>
  </si>
  <si>
    <t xml:space="preserve">    林业草原防灾减灾</t>
  </si>
  <si>
    <t xml:space="preserve">    事业机构</t>
  </si>
  <si>
    <t xml:space="preserve">    自然保护区等管理</t>
  </si>
  <si>
    <t xml:space="preserve">    森林资源管理</t>
  </si>
  <si>
    <t xml:space="preserve">    执法与监督</t>
  </si>
  <si>
    <t xml:space="preserve">  水利</t>
  </si>
  <si>
    <t xml:space="preserve">    农田水利</t>
  </si>
  <si>
    <t xml:space="preserve">    一般行政管理事务（水利）</t>
  </si>
  <si>
    <t>15</t>
  </si>
  <si>
    <t xml:space="preserve">    抗旱</t>
  </si>
  <si>
    <t xml:space="preserve">  扶贫</t>
  </si>
  <si>
    <t xml:space="preserve">    一般行政管理事务（扶贫）</t>
  </si>
  <si>
    <t xml:space="preserve">    其他扶贫支出</t>
  </si>
  <si>
    <t xml:space="preserve">    生产发展</t>
  </si>
  <si>
    <t xml:space="preserve">  农村综合改革</t>
  </si>
  <si>
    <t xml:space="preserve">    对村级一事一议的补助</t>
  </si>
  <si>
    <t xml:space="preserve">    对村民委员会和村党支部的补助</t>
  </si>
  <si>
    <t xml:space="preserve">    其他农村综合改革支出</t>
  </si>
  <si>
    <t xml:space="preserve">  普惠金融发展支出</t>
  </si>
  <si>
    <t xml:space="preserve">    创业担保贷款贴息</t>
  </si>
  <si>
    <t>214</t>
  </si>
  <si>
    <t>交通运输支出</t>
  </si>
  <si>
    <t xml:space="preserve">  公路水路运输</t>
  </si>
  <si>
    <t xml:space="preserve">  214</t>
  </si>
  <si>
    <t xml:space="preserve">    行政运行（公路水路运输）</t>
  </si>
  <si>
    <t xml:space="preserve">    公路养护（公路水路运输）</t>
  </si>
  <si>
    <t xml:space="preserve">    公路运输管理</t>
  </si>
  <si>
    <t xml:space="preserve">    公路和运输安全</t>
  </si>
  <si>
    <t xml:space="preserve">    一般行政管理事务（公路水路运输）</t>
  </si>
  <si>
    <t>216</t>
  </si>
  <si>
    <t>商业服务业等支出</t>
  </si>
  <si>
    <t xml:space="preserve">  商业流通事务</t>
  </si>
  <si>
    <t xml:space="preserve">  216</t>
  </si>
  <si>
    <t xml:space="preserve">    市场监测及信息管理</t>
  </si>
  <si>
    <t>220</t>
  </si>
  <si>
    <t>自然资源海洋气象等支出</t>
  </si>
  <si>
    <t xml:space="preserve">  自然资源事务</t>
  </si>
  <si>
    <t xml:space="preserve">  220</t>
  </si>
  <si>
    <t xml:space="preserve">  气象事务</t>
  </si>
  <si>
    <t xml:space="preserve">    行政运行（气象事务）</t>
  </si>
  <si>
    <t>221</t>
  </si>
  <si>
    <t>住房保障支出</t>
  </si>
  <si>
    <t xml:space="preserve">  住房改革支出</t>
  </si>
  <si>
    <t xml:space="preserve">  221</t>
  </si>
  <si>
    <t xml:space="preserve">    住房公积金</t>
  </si>
  <si>
    <t>224</t>
  </si>
  <si>
    <t>灾害防治及应急管理支出</t>
  </si>
  <si>
    <t xml:space="preserve">  应急管理事物</t>
  </si>
  <si>
    <t xml:space="preserve">  224</t>
  </si>
  <si>
    <t xml:space="preserve">    安全监管</t>
  </si>
  <si>
    <t xml:space="preserve">    灾害风险防治</t>
  </si>
  <si>
    <t xml:space="preserve">    应急管理</t>
  </si>
  <si>
    <t>227</t>
  </si>
  <si>
    <t>预备费</t>
  </si>
  <si>
    <t xml:space="preserve">  预备费</t>
  </si>
  <si>
    <t xml:space="preserve">  227</t>
  </si>
  <si>
    <t xml:space="preserve">    预备费</t>
  </si>
  <si>
    <t>232</t>
  </si>
  <si>
    <t>债务付息支出</t>
  </si>
  <si>
    <t xml:space="preserve">  地方政府一般债务付息支出</t>
  </si>
  <si>
    <t xml:space="preserve">  232</t>
  </si>
  <si>
    <t xml:space="preserve">    地方政府其他一般债务付息支出</t>
  </si>
  <si>
    <t xml:space="preserve">    地方政府一般债券付息支出</t>
  </si>
  <si>
    <t>说明：南岳区行政区划级别属县（市、区）级，乡镇（街道）属区财政一级预算单位，公开的部门预算支出总表（按功能分类）即为区本级部门预算支出总表（按功能分类），不需再另行公开区本级部门预算支出总表（按功能分类）。</t>
  </si>
  <si>
    <t xml:space="preserve">     2021年部门预算支出总表</t>
  </si>
  <si>
    <t>支      出</t>
  </si>
  <si>
    <t>项    目</t>
  </si>
  <si>
    <t>工资福利支出</t>
  </si>
  <si>
    <t xml:space="preserve">  基础性绩效工资</t>
  </si>
  <si>
    <t xml:space="preserve">  基本工资</t>
  </si>
  <si>
    <t xml:space="preserve">  奖励性绩效工资</t>
  </si>
  <si>
    <t xml:space="preserve">  津贴补贴</t>
  </si>
  <si>
    <t xml:space="preserve">  奖金</t>
  </si>
  <si>
    <t xml:space="preserve">  机关事业单位基本养老保险缴费</t>
  </si>
  <si>
    <t xml:space="preserve">  职工基本医疗保险缴费</t>
  </si>
  <si>
    <t xml:space="preserve">  其他社会保障缴费</t>
  </si>
  <si>
    <t xml:space="preserve">  住房公积金</t>
  </si>
  <si>
    <t xml:space="preserve">  其他工资福利支出</t>
  </si>
  <si>
    <t>一般商品和服务支出</t>
  </si>
  <si>
    <t xml:space="preserve">  办公费</t>
  </si>
  <si>
    <t xml:space="preserve">  印刷费</t>
  </si>
  <si>
    <t xml:space="preserve">  咨询费</t>
  </si>
  <si>
    <t xml:space="preserve">  手续费</t>
  </si>
  <si>
    <t xml:space="preserve">  水费</t>
  </si>
  <si>
    <t xml:space="preserve">  电费</t>
  </si>
  <si>
    <t xml:space="preserve">  邮电费</t>
  </si>
  <si>
    <t xml:space="preserve">  物业管理费</t>
  </si>
  <si>
    <t xml:space="preserve">  差旅费</t>
  </si>
  <si>
    <t xml:space="preserve">  维修（护）费</t>
  </si>
  <si>
    <t xml:space="preserve">  租赁费</t>
  </si>
  <si>
    <t xml:space="preserve">  会议费</t>
  </si>
  <si>
    <t xml:space="preserve">  培训费</t>
  </si>
  <si>
    <t xml:space="preserve">  公务接待费</t>
  </si>
  <si>
    <t xml:space="preserve">  专用材料费</t>
  </si>
  <si>
    <t xml:space="preserve">  专用燃料费</t>
  </si>
  <si>
    <t xml:space="preserve">  劳务费</t>
  </si>
  <si>
    <t xml:space="preserve">  委托业务费</t>
  </si>
  <si>
    <t xml:space="preserve">  工会经费</t>
  </si>
  <si>
    <t xml:space="preserve">  福利费</t>
  </si>
  <si>
    <t xml:space="preserve">  公务用车运行维护费</t>
  </si>
  <si>
    <t xml:space="preserve">  其他交通费用</t>
  </si>
  <si>
    <t xml:space="preserve">  税金及附加费用</t>
  </si>
  <si>
    <t xml:space="preserve">  其他商品和服务支出</t>
  </si>
  <si>
    <t>对个人和家庭的补助</t>
  </si>
  <si>
    <t xml:space="preserve">  退休人员2020年第13个月工资</t>
  </si>
  <si>
    <t xml:space="preserve">  退休综治奖</t>
  </si>
  <si>
    <t xml:space="preserve">  退休绩效考核奖</t>
  </si>
  <si>
    <t>资本性支出</t>
  </si>
  <si>
    <t xml:space="preserve">  办公设备购置</t>
  </si>
  <si>
    <t xml:space="preserve">  专用设备购置</t>
  </si>
  <si>
    <t xml:space="preserve">  基础设施建设</t>
  </si>
  <si>
    <t>其他支出</t>
  </si>
  <si>
    <t>说明：南岳区行政区划级别属县（市、区）级，乡镇（街道）属区财政一级预算单位，公开的部门预算支出总表（按经济分类）即为区本级部门预算支出总表（按经济分类），不需再另行公开区本级部门预算支出总表（按经济分类）。</t>
  </si>
  <si>
    <t>南岳区2021年一般公共预算基本支出预算表</t>
  </si>
  <si>
    <r>
      <rPr>
        <sz val="10"/>
        <rFont val="宋体"/>
        <charset val="134"/>
      </rPr>
      <t>单位：万元</t>
    </r>
  </si>
  <si>
    <r>
      <rPr>
        <sz val="10"/>
        <color indexed="8"/>
        <rFont val="宋体"/>
        <charset val="134"/>
      </rPr>
      <t>项</t>
    </r>
    <r>
      <rPr>
        <sz val="10"/>
        <color indexed="8"/>
        <rFont val="Times New Roman"/>
        <charset val="0"/>
      </rPr>
      <t xml:space="preserve">       </t>
    </r>
    <r>
      <rPr>
        <sz val="10"/>
        <color indexed="8"/>
        <rFont val="宋体"/>
        <charset val="134"/>
      </rPr>
      <t>目</t>
    </r>
  </si>
  <si>
    <r>
      <rPr>
        <sz val="10"/>
        <color rgb="FF000000"/>
        <rFont val="Times New Roman"/>
        <charset val="0"/>
      </rPr>
      <t>2020</t>
    </r>
    <r>
      <rPr>
        <sz val="10"/>
        <color rgb="FF000000"/>
        <rFont val="宋体"/>
        <charset val="0"/>
      </rPr>
      <t>年预算数</t>
    </r>
  </si>
  <si>
    <r>
      <rPr>
        <b/>
        <sz val="10"/>
        <rFont val="宋体"/>
        <charset val="134"/>
      </rPr>
      <t>一、工资福利支出</t>
    </r>
  </si>
  <si>
    <r>
      <rPr>
        <sz val="10"/>
        <rFont val="Times New Roman"/>
        <charset val="0"/>
      </rPr>
      <t xml:space="preserve">  </t>
    </r>
    <r>
      <rPr>
        <sz val="10"/>
        <rFont val="宋体"/>
        <charset val="134"/>
      </rPr>
      <t>基本工资</t>
    </r>
  </si>
  <si>
    <r>
      <rPr>
        <sz val="10"/>
        <rFont val="Times New Roman"/>
        <charset val="0"/>
      </rPr>
      <t xml:space="preserve">  </t>
    </r>
    <r>
      <rPr>
        <sz val="10"/>
        <rFont val="宋体"/>
        <charset val="134"/>
      </rPr>
      <t>津贴补贴</t>
    </r>
  </si>
  <si>
    <r>
      <rPr>
        <sz val="10"/>
        <rFont val="Times New Roman"/>
        <charset val="0"/>
      </rPr>
      <t xml:space="preserve">  </t>
    </r>
    <r>
      <rPr>
        <sz val="10"/>
        <rFont val="宋体"/>
        <charset val="134"/>
      </rPr>
      <t>绩效工资</t>
    </r>
  </si>
  <si>
    <t>奖金</t>
  </si>
  <si>
    <t>住房公积金</t>
  </si>
  <si>
    <t>其他工资福利支出</t>
  </si>
  <si>
    <t>机关事业单位基本养老保险缴费</t>
  </si>
  <si>
    <t>职工基本医疗保险缴费</t>
  </si>
  <si>
    <t>其他社会保障缴费</t>
  </si>
  <si>
    <r>
      <rPr>
        <b/>
        <sz val="10"/>
        <rFont val="宋体"/>
        <charset val="134"/>
      </rPr>
      <t>二、商品和服务支出</t>
    </r>
  </si>
  <si>
    <r>
      <rPr>
        <sz val="10"/>
        <rFont val="Times New Roman"/>
        <charset val="0"/>
      </rPr>
      <t xml:space="preserve">  </t>
    </r>
    <r>
      <rPr>
        <sz val="10"/>
        <rFont val="宋体"/>
        <charset val="134"/>
      </rPr>
      <t>办公费</t>
    </r>
  </si>
  <si>
    <r>
      <rPr>
        <sz val="10"/>
        <rFont val="Times New Roman"/>
        <charset val="0"/>
      </rPr>
      <t xml:space="preserve">  </t>
    </r>
    <r>
      <rPr>
        <sz val="10"/>
        <rFont val="宋体"/>
        <charset val="134"/>
      </rPr>
      <t>印刷费</t>
    </r>
  </si>
  <si>
    <t>咨询费</t>
  </si>
  <si>
    <t xml:space="preserve"> 手续费</t>
  </si>
  <si>
    <r>
      <rPr>
        <sz val="10"/>
        <rFont val="Times New Roman"/>
        <charset val="0"/>
      </rPr>
      <t xml:space="preserve">  </t>
    </r>
    <r>
      <rPr>
        <sz val="10"/>
        <rFont val="宋体"/>
        <charset val="134"/>
      </rPr>
      <t>水费</t>
    </r>
  </si>
  <si>
    <r>
      <rPr>
        <sz val="10"/>
        <rFont val="Times New Roman"/>
        <charset val="0"/>
      </rPr>
      <t xml:space="preserve">  </t>
    </r>
    <r>
      <rPr>
        <sz val="10"/>
        <rFont val="宋体"/>
        <charset val="134"/>
      </rPr>
      <t>电费</t>
    </r>
  </si>
  <si>
    <r>
      <rPr>
        <sz val="10"/>
        <rFont val="Times New Roman"/>
        <charset val="0"/>
      </rPr>
      <t xml:space="preserve">  </t>
    </r>
    <r>
      <rPr>
        <sz val="10"/>
        <rFont val="宋体"/>
        <charset val="134"/>
      </rPr>
      <t>邮电费</t>
    </r>
  </si>
  <si>
    <r>
      <rPr>
        <sz val="10"/>
        <rFont val="Times New Roman"/>
        <charset val="0"/>
      </rPr>
      <t xml:space="preserve">  </t>
    </r>
    <r>
      <rPr>
        <sz val="10"/>
        <rFont val="宋体"/>
        <charset val="134"/>
      </rPr>
      <t>物业管理费</t>
    </r>
  </si>
  <si>
    <r>
      <rPr>
        <sz val="10"/>
        <rFont val="Times New Roman"/>
        <charset val="0"/>
      </rPr>
      <t xml:space="preserve">  </t>
    </r>
    <r>
      <rPr>
        <sz val="10"/>
        <rFont val="宋体"/>
        <charset val="134"/>
      </rPr>
      <t>差旅费</t>
    </r>
  </si>
  <si>
    <r>
      <rPr>
        <sz val="10"/>
        <rFont val="Times New Roman"/>
        <charset val="0"/>
      </rPr>
      <t xml:space="preserve">  </t>
    </r>
    <r>
      <rPr>
        <sz val="10"/>
        <rFont val="宋体"/>
        <charset val="134"/>
      </rPr>
      <t>维修</t>
    </r>
    <r>
      <rPr>
        <sz val="10"/>
        <rFont val="Times New Roman"/>
        <charset val="0"/>
      </rPr>
      <t>(</t>
    </r>
    <r>
      <rPr>
        <sz val="10"/>
        <rFont val="宋体"/>
        <charset val="134"/>
      </rPr>
      <t>护</t>
    </r>
    <r>
      <rPr>
        <sz val="10"/>
        <rFont val="Times New Roman"/>
        <charset val="0"/>
      </rPr>
      <t>)</t>
    </r>
    <r>
      <rPr>
        <sz val="10"/>
        <rFont val="宋体"/>
        <charset val="134"/>
      </rPr>
      <t>费</t>
    </r>
  </si>
  <si>
    <t>租赁费</t>
  </si>
  <si>
    <r>
      <rPr>
        <sz val="10"/>
        <rFont val="Times New Roman"/>
        <charset val="0"/>
      </rPr>
      <t xml:space="preserve">  </t>
    </r>
    <r>
      <rPr>
        <sz val="10"/>
        <rFont val="宋体"/>
        <charset val="134"/>
      </rPr>
      <t>会议费</t>
    </r>
  </si>
  <si>
    <r>
      <rPr>
        <sz val="10"/>
        <rFont val="Times New Roman"/>
        <charset val="0"/>
      </rPr>
      <t xml:space="preserve">  </t>
    </r>
    <r>
      <rPr>
        <sz val="10"/>
        <rFont val="宋体"/>
        <charset val="134"/>
      </rPr>
      <t>培训费</t>
    </r>
  </si>
  <si>
    <r>
      <rPr>
        <sz val="10"/>
        <rFont val="Times New Roman"/>
        <charset val="0"/>
      </rPr>
      <t xml:space="preserve">  </t>
    </r>
    <r>
      <rPr>
        <sz val="10"/>
        <rFont val="宋体"/>
        <charset val="134"/>
      </rPr>
      <t>公务接待费</t>
    </r>
  </si>
  <si>
    <t>劳务费</t>
  </si>
  <si>
    <t>委托业务费</t>
  </si>
  <si>
    <t>工会经费</t>
  </si>
  <si>
    <r>
      <rPr>
        <sz val="10"/>
        <rFont val="Times New Roman"/>
        <charset val="0"/>
      </rPr>
      <t xml:space="preserve">  </t>
    </r>
    <r>
      <rPr>
        <sz val="10"/>
        <rFont val="宋体"/>
        <charset val="134"/>
      </rPr>
      <t>福利费</t>
    </r>
  </si>
  <si>
    <r>
      <rPr>
        <sz val="10"/>
        <rFont val="Times New Roman"/>
        <charset val="0"/>
      </rPr>
      <t xml:space="preserve">  </t>
    </r>
    <r>
      <rPr>
        <sz val="10"/>
        <rFont val="宋体"/>
        <charset val="134"/>
      </rPr>
      <t>公务用车运行维护费</t>
    </r>
  </si>
  <si>
    <r>
      <rPr>
        <sz val="10"/>
        <rFont val="Times New Roman"/>
        <charset val="0"/>
      </rPr>
      <t xml:space="preserve">  </t>
    </r>
    <r>
      <rPr>
        <sz val="10"/>
        <rFont val="宋体"/>
        <charset val="134"/>
      </rPr>
      <t>其他交通费用</t>
    </r>
  </si>
  <si>
    <r>
      <rPr>
        <sz val="10"/>
        <rFont val="Times New Roman"/>
        <charset val="0"/>
      </rPr>
      <t xml:space="preserve">  </t>
    </r>
    <r>
      <rPr>
        <sz val="10"/>
        <rFont val="宋体"/>
        <charset val="134"/>
      </rPr>
      <t>其他商品和服务支出</t>
    </r>
  </si>
  <si>
    <r>
      <rPr>
        <b/>
        <sz val="10"/>
        <rFont val="宋体"/>
        <charset val="134"/>
      </rPr>
      <t>三、对个人和家庭的补助</t>
    </r>
  </si>
  <si>
    <t>退休人员奖金</t>
  </si>
  <si>
    <t>退休人员第13个月工资</t>
  </si>
  <si>
    <t>退休人员基本医疗保险个人账户补助</t>
  </si>
  <si>
    <t>抚恤金</t>
  </si>
  <si>
    <r>
      <rPr>
        <b/>
        <sz val="10"/>
        <rFont val="宋体"/>
        <charset val="134"/>
      </rPr>
      <t>合</t>
    </r>
    <r>
      <rPr>
        <b/>
        <sz val="10"/>
        <rFont val="Times New Roman"/>
        <charset val="0"/>
      </rPr>
      <t xml:space="preserve">  </t>
    </r>
    <r>
      <rPr>
        <b/>
        <sz val="10"/>
        <rFont val="宋体"/>
        <charset val="134"/>
      </rPr>
      <t>计</t>
    </r>
  </si>
  <si>
    <t>说明：南岳区行政区划级别属县（市、区）级，乡镇（街道）属区财政一级预算单位，公开的一般公共预算基本支出预算表即为区本级一般公共预算基本支出预算表，不需再另行公开区本级一般公共预算基本支出预算表。</t>
  </si>
  <si>
    <t>南岳区2021年一般公共预算拨款"三公"经费预算表</t>
  </si>
  <si>
    <t>本年预算数</t>
  </si>
  <si>
    <t>1、因公出国(境)费用</t>
  </si>
  <si>
    <t>2、公务接待费</t>
  </si>
  <si>
    <t>3、公务用车购置及运行维护费</t>
  </si>
  <si>
    <t xml:space="preserve">   其中：（1）公务用车购置</t>
  </si>
  <si>
    <t xml:space="preserve">         （2）公务用车运行维护费</t>
  </si>
  <si>
    <t>说明：1.南岳区2021年一般公共预算安排的“三公”经费预算为1745万元，同口径比上年减少58万元，下降3.22%，其中公务接待费1158万元，减支53万元，公务用车购置费65万元，增加25万元，公务用车运行维护522万元，减支30万元。下降原因主要有：一方面，我区严格按照中央、省、市相关规定和要求，严格执行各项制度，进一步压缩“三公”经费预算；另一方面，我区严格执行公车改革制度，严格控制公务用车购置和公车运行维护费。</t>
  </si>
  <si>
    <t>2.南岳区行政区划级别属县（市、区）级，乡镇（街道）属区财政一级预算单位，公开的一般公共预算拨款“三公”经费预算表即为区本级一般公共预算拨款“三公”经费预算表，不需再另行公开区本级一般公共预算拨款“三公”经费预算表。</t>
  </si>
  <si>
    <t>南岳区2021年一般公共预算税收返还和转移支付表</t>
  </si>
  <si>
    <r>
      <rPr>
        <sz val="10"/>
        <rFont val="宋体"/>
        <charset val="134"/>
      </rPr>
      <t>项</t>
    </r>
    <r>
      <rPr>
        <sz val="10"/>
        <rFont val="Times New Roman"/>
        <charset val="0"/>
      </rPr>
      <t xml:space="preserve">     </t>
    </r>
    <r>
      <rPr>
        <sz val="10"/>
        <rFont val="宋体"/>
        <charset val="134"/>
      </rPr>
      <t>目</t>
    </r>
  </si>
  <si>
    <r>
      <rPr>
        <sz val="10"/>
        <rFont val="Times New Roman"/>
        <charset val="0"/>
      </rPr>
      <t>2021</t>
    </r>
    <r>
      <rPr>
        <sz val="10"/>
        <rFont val="宋体"/>
        <charset val="0"/>
      </rPr>
      <t>年
预算数</t>
    </r>
  </si>
  <si>
    <r>
      <rPr>
        <sz val="10"/>
        <rFont val="Times New Roman"/>
        <charset val="0"/>
      </rPr>
      <t>2020</t>
    </r>
    <r>
      <rPr>
        <sz val="10"/>
        <rFont val="宋体"/>
        <charset val="0"/>
      </rPr>
      <t>年
执行数</t>
    </r>
  </si>
  <si>
    <t>预算数为上年执行数的％</t>
  </si>
  <si>
    <t>一般公共预算税收返还和转移支付合计</t>
  </si>
  <si>
    <t>一、一般性转移支付</t>
  </si>
  <si>
    <t>均衡性转移支付</t>
  </si>
  <si>
    <t>重点生态功能区转移支付</t>
  </si>
  <si>
    <t>县级基本财力保障机制奖补资金</t>
  </si>
  <si>
    <t>老少边穷转移支付</t>
  </si>
  <si>
    <t>固定数额补助</t>
  </si>
  <si>
    <t>结算补助</t>
  </si>
  <si>
    <t>公共安全共同财政转移支付</t>
  </si>
  <si>
    <t>教育共同财政事权转移支付</t>
  </si>
  <si>
    <t>社会保障与就业共同事权转移支付</t>
  </si>
  <si>
    <t>卫生健康共同财政事权转移支付</t>
  </si>
  <si>
    <t>节能环保共同财政事权转移支付</t>
  </si>
  <si>
    <t>农林水共同财政事权转移支付</t>
  </si>
  <si>
    <t>交通运输共同财政事权转移支付</t>
  </si>
  <si>
    <t>住房保障共同财政事权转移支付</t>
  </si>
  <si>
    <t>其他共同财政事权转移支付</t>
  </si>
  <si>
    <t>其他一般性转移支付</t>
  </si>
  <si>
    <t>二、专项转移支付</t>
  </si>
  <si>
    <t>一般公共服务</t>
  </si>
  <si>
    <t>国防</t>
  </si>
  <si>
    <t>公共安全</t>
  </si>
  <si>
    <t>教育</t>
  </si>
  <si>
    <t>科学技术</t>
  </si>
  <si>
    <t>文化体育与传媒</t>
  </si>
  <si>
    <t>社会保障和就业</t>
  </si>
  <si>
    <t>医疗卫生与计划生育</t>
  </si>
  <si>
    <t>节能环保</t>
  </si>
  <si>
    <t>城乡社区</t>
  </si>
  <si>
    <t>农林水</t>
  </si>
  <si>
    <t>交通运输</t>
  </si>
  <si>
    <t>资源勘探信息等</t>
  </si>
  <si>
    <t>商业服务业等</t>
  </si>
  <si>
    <t>灾害防治及应急管理</t>
  </si>
  <si>
    <t>国土海洋气象等</t>
  </si>
  <si>
    <t>住房保障</t>
  </si>
  <si>
    <t>粮油物资储备</t>
  </si>
  <si>
    <t>三、省对市县税收返还</t>
  </si>
  <si>
    <t>增值税（含营改增）和消费税基数返还</t>
  </si>
  <si>
    <t>所得税基数返还</t>
  </si>
  <si>
    <t>成品油价格和税费改革税收返还收入</t>
  </si>
  <si>
    <t>营改增体制调整2017年税收返还收入</t>
  </si>
  <si>
    <t>其他税收返还</t>
  </si>
  <si>
    <t>说明：南岳区行政区划级别属县（市、区）级，乡镇（街道）属区财政一级预算单位，公开的一般公共预算税收返还和转移支付表即为区本级一般公共预算税收返还和转移支付表，不需再另行公开区本级一般公共预算税收返还和转移支付表。</t>
  </si>
  <si>
    <r>
      <rPr>
        <b/>
        <sz val="18"/>
        <color rgb="FF000000"/>
        <rFont val="Times New Roman"/>
        <charset val="0"/>
      </rPr>
      <t>2020</t>
    </r>
    <r>
      <rPr>
        <b/>
        <sz val="18"/>
        <color rgb="FF000000"/>
        <rFont val="宋体"/>
        <charset val="0"/>
      </rPr>
      <t>年政府一般债务限额和余额情况表</t>
    </r>
  </si>
  <si>
    <t>项目</t>
  </si>
  <si>
    <t>限额</t>
  </si>
  <si>
    <t>余额</t>
  </si>
  <si>
    <t>南岳区</t>
  </si>
  <si>
    <t xml:space="preserve">说明：债务余额为初步审核数据，债务限额待省财政厅核定后才能确定。
</t>
  </si>
  <si>
    <t>南岳区2021年政府性基金收入预算表</t>
  </si>
  <si>
    <r>
      <rPr>
        <sz val="10"/>
        <rFont val="宋体"/>
        <charset val="134"/>
      </rPr>
      <t>收</t>
    </r>
    <r>
      <rPr>
        <sz val="10"/>
        <rFont val="Times New Roman"/>
        <charset val="0"/>
      </rPr>
      <t xml:space="preserve">     </t>
    </r>
    <r>
      <rPr>
        <sz val="10"/>
        <rFont val="宋体"/>
        <charset val="134"/>
      </rPr>
      <t>入</t>
    </r>
  </si>
  <si>
    <t>一、国有土地使用权出让收入</t>
  </si>
  <si>
    <t>二、城市基础设施配套费收入</t>
  </si>
  <si>
    <t>三、其他政府性基金预算收入</t>
  </si>
  <si>
    <t xml:space="preserve"> 本年收入合计</t>
  </si>
  <si>
    <t>说明：南岳区行政区划级别属县（市、区）级，乡镇（街道）属区财政一级预算单位，公开的政府性基金收入预算表即为区本级政府性基金收入预算表，不需再另行公开区本级政府性基金收入预算表。</t>
  </si>
  <si>
    <t>南岳区2021年政府性基金支出预算表</t>
  </si>
  <si>
    <r>
      <rPr>
        <sz val="10"/>
        <rFont val="宋体"/>
        <charset val="134"/>
      </rPr>
      <t>支</t>
    </r>
    <r>
      <rPr>
        <sz val="10"/>
        <rFont val="Times New Roman"/>
        <charset val="0"/>
      </rPr>
      <t xml:space="preserve">     </t>
    </r>
    <r>
      <rPr>
        <sz val="10"/>
        <rFont val="宋体"/>
        <charset val="134"/>
      </rPr>
      <t>出</t>
    </r>
  </si>
  <si>
    <r>
      <rPr>
        <sz val="10"/>
        <rFont val="Times New Roman"/>
        <charset val="0"/>
      </rPr>
      <t xml:space="preserve">  </t>
    </r>
    <r>
      <rPr>
        <sz val="10"/>
        <rFont val="宋体"/>
        <charset val="134"/>
      </rPr>
      <t>一、城乡社区支出</t>
    </r>
  </si>
  <si>
    <t xml:space="preserve">    国有土地使用权出让收入及对应专项债务收入安排的支出</t>
  </si>
  <si>
    <r>
      <rPr>
        <sz val="10"/>
        <rFont val="Times New Roman"/>
        <charset val="0"/>
      </rPr>
      <t xml:space="preserve">       </t>
    </r>
    <r>
      <rPr>
        <sz val="10"/>
        <rFont val="宋体"/>
        <charset val="0"/>
      </rPr>
      <t>其中：</t>
    </r>
    <r>
      <rPr>
        <sz val="10"/>
        <rFont val="Times New Roman"/>
        <charset val="0"/>
      </rPr>
      <t xml:space="preserve"> </t>
    </r>
    <r>
      <rPr>
        <sz val="10"/>
        <rFont val="宋体"/>
        <charset val="0"/>
      </rPr>
      <t>其他国有土地使用权出让收入安排的支出</t>
    </r>
  </si>
  <si>
    <t xml:space="preserve">  城市基础设施配套费及对应专项债务收入安排的支出</t>
  </si>
  <si>
    <t>二、其他政府性基金支出</t>
  </si>
  <si>
    <t>三、其他支出</t>
  </si>
  <si>
    <t>四、调出资金</t>
  </si>
  <si>
    <r>
      <rPr>
        <b/>
        <sz val="10"/>
        <rFont val="Times New Roman"/>
        <charset val="0"/>
      </rPr>
      <t xml:space="preserve"> </t>
    </r>
    <r>
      <rPr>
        <b/>
        <sz val="10"/>
        <rFont val="宋体"/>
        <charset val="134"/>
      </rPr>
      <t>本年支出合计</t>
    </r>
  </si>
  <si>
    <t>说明：南岳区行政区划级别属县（市、区）级，乡镇（街道）属区财政一级预算单位，公开的政府性基金支出预算表即为区本级政府性基金支出预算表，不需再另行公开区本级政府性基金支出预算表。</t>
  </si>
  <si>
    <t>南岳区2021年政府性基金收支平衡表</t>
  </si>
  <si>
    <r>
      <rPr>
        <sz val="10"/>
        <rFont val="Times New Roman"/>
        <charset val="0"/>
      </rPr>
      <t xml:space="preserve"> </t>
    </r>
    <r>
      <rPr>
        <sz val="10"/>
        <rFont val="宋体"/>
        <charset val="134"/>
      </rPr>
      <t>本年支出合计</t>
    </r>
  </si>
  <si>
    <t>新增专项债券收入</t>
  </si>
  <si>
    <t>基金上解支出</t>
  </si>
  <si>
    <t>上年结转</t>
  </si>
  <si>
    <t>调出资金</t>
  </si>
  <si>
    <t>说明：南岳区行政区划级别属县（市、区）级，乡镇（街道）属区财政一级预算单位，公开的政府性基金收支平衡表即为区本级政府性基金收支平衡表，不需再另行公开区本级政府性基金收支平衡表。</t>
  </si>
  <si>
    <t>南岳区2021年政府性基金转移支付预算表</t>
  </si>
  <si>
    <t>政府性基金转移支付合计</t>
  </si>
  <si>
    <t>说明：南岳区行政区划级别属县（市、区）级，乡镇（街道）属区财政一级预算单位，公开的政府性基金转移支付预算表即为区本级政府性基金转移支付预算表，不需再另行公开区本级政府性基金转移支付预算表。</t>
  </si>
  <si>
    <r>
      <rPr>
        <b/>
        <sz val="18"/>
        <color rgb="FF000000"/>
        <rFont val="Times New Roman"/>
        <charset val="0"/>
      </rPr>
      <t>2020</t>
    </r>
    <r>
      <rPr>
        <b/>
        <sz val="18"/>
        <color rgb="FF000000"/>
        <rFont val="宋体"/>
        <charset val="0"/>
      </rPr>
      <t>年政府专项债务限额和余额情况表</t>
    </r>
  </si>
  <si>
    <t>说明：表中专项债务限额为省财政厅初步测算数，待财政厅核定。</t>
  </si>
  <si>
    <t>南岳区2021年社会保险基金收入预算表</t>
  </si>
  <si>
    <t>险    种</t>
  </si>
  <si>
    <t>一、企业职工基本养老保险基金</t>
  </si>
  <si>
    <t>省级统筹，由省级统一编制</t>
  </si>
  <si>
    <t>基本养老保险费收入</t>
  </si>
  <si>
    <t>利息收入</t>
  </si>
  <si>
    <t>财政补贴收入</t>
  </si>
  <si>
    <t>委托投资收益</t>
  </si>
  <si>
    <t>转移收入</t>
  </si>
  <si>
    <t>二、城乡居民基本养老保险基金</t>
  </si>
  <si>
    <t>保险费收入</t>
  </si>
  <si>
    <t>三、机关事业单位基本养老保险基金</t>
  </si>
  <si>
    <t>四、城镇职工基本医疗保险基金</t>
  </si>
  <si>
    <t>市级统筹，由市级统一编制</t>
  </si>
  <si>
    <t>基本医疗保险费收入</t>
  </si>
  <si>
    <t>五、城镇居民基本医疗保险基金</t>
  </si>
  <si>
    <t>六、工伤保险基金</t>
  </si>
  <si>
    <t>工伤保险费收入</t>
  </si>
  <si>
    <t>七、失业保险基金</t>
  </si>
  <si>
    <t>失业保险费收入</t>
  </si>
  <si>
    <t>八、生育保险基金</t>
  </si>
  <si>
    <t>生育保险费收入</t>
  </si>
  <si>
    <t>本年收入小计</t>
  </si>
  <si>
    <t>其中：保险费收入</t>
  </si>
  <si>
    <t xml:space="preserve">      利息收入</t>
  </si>
  <si>
    <t xml:space="preserve">      财政补贴收入</t>
  </si>
  <si>
    <t xml:space="preserve">      其他收入</t>
  </si>
  <si>
    <t xml:space="preserve">      转移收入</t>
  </si>
  <si>
    <t>上年结余</t>
  </si>
  <si>
    <t>收入合计</t>
  </si>
  <si>
    <t xml:space="preserve">注： 1、企业养老保险其他收入是指代发项目收入，代发项目是指一些有政策依据，由养老保险经办机构发放，但不由养老保险基金支付的项目，如企业军转退休人员补贴等。按照我省企业养老保险会计科目体系的有关规定，代发项目收入列入其他收入项，资金来源由地方财政部门筹集；
    2、转移收入主要是企业职工基本养老保险和职工基本医疗保险跨统筹地区流动而划入的基本养老保险基金和医疗保险个人账户基金；
    3、下级上解收入是指省本级收到的各统筹区根据规定上解的省级调剂金收入。
    </t>
  </si>
  <si>
    <t xml:space="preserve">    4.南岳区行政区划级别属县（市、区）级，乡镇（街道）属区财政一级预算单位，公开的社会保险基金收入预算表即为区本级社会保险基金收入预算表，不需再另行公开区本级社会保险基金收入预算表。</t>
  </si>
  <si>
    <t>南岳区2021年社会保险基金支出预算表</t>
  </si>
  <si>
    <t>基本养老金支出</t>
  </si>
  <si>
    <t>丧葬抚恤补助支出</t>
  </si>
  <si>
    <t>转移支出</t>
  </si>
  <si>
    <t>补助下级支出</t>
  </si>
  <si>
    <t xml:space="preserve">   转移支出</t>
  </si>
  <si>
    <t>基本医疗保险待遇支出</t>
  </si>
  <si>
    <t>五、城乡居民基本医疗保险基金</t>
  </si>
  <si>
    <t>工伤保险待遇支出</t>
  </si>
  <si>
    <t>工伤预防费用支出</t>
  </si>
  <si>
    <t>上解上级支出</t>
  </si>
  <si>
    <t>失业保险金支出</t>
  </si>
  <si>
    <t>其他费用支出</t>
  </si>
  <si>
    <t>本年支出小计</t>
  </si>
  <si>
    <t>其中：社会保险待遇支出</t>
  </si>
  <si>
    <t xml:space="preserve">      其他支出</t>
  </si>
  <si>
    <t xml:space="preserve">      转移支出</t>
  </si>
  <si>
    <t xml:space="preserve">      工伤预防费用支出</t>
  </si>
  <si>
    <t>年末滚存结余</t>
  </si>
  <si>
    <t>支出合计</t>
  </si>
  <si>
    <t xml:space="preserve">注： 1、企业养老保险其他支出是指代发项目支出，代发项目是指一些有政策依据，由养老保险经办机构发放，但不由养老保险基金支付的项目，如企业军转退休人员补贴等。按照我省企业养老保险会计科目体系的有关规定，代发项目支出列入其他支出项，资金来源由地方财政部门筹集；
    2、转移支出主要是企业职工基本养老保险和职工基本医疗保险跨统筹地区流动而转出的基本养老保险基金和医疗保险个人账户基金。
    </t>
  </si>
  <si>
    <t xml:space="preserve">    3.南岳区行政区划级别属县（市、区）级，乡镇（街道）属区财政一级预算单位，公开的社会保险基金支出预算表即为区本级社会保险基金支出预算表，不需再另行公开区本级社会保险基金支出预算表。</t>
  </si>
  <si>
    <t xml:space="preserve">         </t>
  </si>
  <si>
    <r>
      <rPr>
        <b/>
        <sz val="18"/>
        <rFont val="Times New Roman"/>
        <charset val="0"/>
      </rPr>
      <t>2021</t>
    </r>
    <r>
      <rPr>
        <b/>
        <sz val="18"/>
        <rFont val="宋体"/>
        <charset val="0"/>
      </rPr>
      <t>年南岳区国有资本经营预算收入表</t>
    </r>
  </si>
  <si>
    <t>一、利润收入</t>
  </si>
  <si>
    <t>其他国有资本经营预算企业利润收入</t>
  </si>
  <si>
    <t>二、股利、股息收入</t>
  </si>
  <si>
    <r>
      <rPr>
        <sz val="11"/>
        <rFont val="宋体"/>
        <charset val="134"/>
      </rPr>
      <t xml:space="preserve">   </t>
    </r>
    <r>
      <rPr>
        <sz val="11"/>
        <rFont val="宋体"/>
        <charset val="134"/>
      </rPr>
      <t>国有控股公司股利、股息收入</t>
    </r>
  </si>
  <si>
    <t>三、产权转让收入</t>
  </si>
  <si>
    <r>
      <rPr>
        <sz val="11"/>
        <rFont val="宋体"/>
        <charset val="134"/>
      </rPr>
      <t xml:space="preserve">   </t>
    </r>
    <r>
      <rPr>
        <sz val="11"/>
        <rFont val="宋体"/>
        <charset val="134"/>
      </rPr>
      <t>国有股权、股份转让收入</t>
    </r>
  </si>
  <si>
    <t>四、清算收入</t>
  </si>
  <si>
    <t>五、其他国有资本经营预算收入</t>
  </si>
  <si>
    <r>
      <t>说明：1.根据南岳区人大常委会</t>
    </r>
    <r>
      <rPr>
        <sz val="10"/>
        <rFont val="Times New Roman"/>
        <charset val="134"/>
      </rPr>
      <t>2015</t>
    </r>
    <r>
      <rPr>
        <sz val="10"/>
        <rFont val="宋体"/>
        <charset val="134"/>
      </rPr>
      <t>年</t>
    </r>
    <r>
      <rPr>
        <sz val="10"/>
        <rFont val="Times New Roman"/>
        <charset val="134"/>
      </rPr>
      <t>1</t>
    </r>
    <r>
      <rPr>
        <sz val="10"/>
        <rFont val="宋体"/>
        <charset val="134"/>
      </rPr>
      <t>月</t>
    </r>
    <r>
      <rPr>
        <sz val="10"/>
        <rFont val="Times New Roman"/>
        <charset val="134"/>
      </rPr>
      <t>10</t>
    </r>
    <r>
      <rPr>
        <sz val="10"/>
        <rFont val="宋体"/>
        <charset val="134"/>
      </rPr>
      <t>日《关于同意不予编制国有资本经营预算的意见》，我区国有资本经营预算并入一般公共预算中编制，未单独编制国有资本经营预算。</t>
    </r>
  </si>
  <si>
    <t xml:space="preserve">    2.南岳区行政区划级别属县（市、区）级，乡镇（街道）属区财政一级预算单位，公开的国有资本经营预算收入表即为区本级国有资本经营预算收入表，不需再另行公开区本级国有资本经营预算收入表。</t>
  </si>
  <si>
    <t>南岳区2021年国有资本经营预算支出表</t>
  </si>
  <si>
    <r>
      <rPr>
        <sz val="10"/>
        <rFont val="宋体"/>
        <charset val="134"/>
      </rPr>
      <t>支</t>
    </r>
    <r>
      <rPr>
        <sz val="10"/>
        <rFont val="Times New Roman"/>
        <charset val="0"/>
      </rPr>
      <t xml:space="preserve">  </t>
    </r>
    <r>
      <rPr>
        <sz val="10"/>
        <rFont val="宋体"/>
        <charset val="134"/>
      </rPr>
      <t>出</t>
    </r>
  </si>
  <si>
    <r>
      <rPr>
        <sz val="10"/>
        <rFont val="宋体"/>
        <charset val="134"/>
      </rPr>
      <t>金额</t>
    </r>
  </si>
  <si>
    <r>
      <rPr>
        <sz val="10"/>
        <rFont val="宋体"/>
        <charset val="134"/>
      </rPr>
      <t>一、解决历史遗留问题及改革成本支出</t>
    </r>
  </si>
  <si>
    <r>
      <rPr>
        <sz val="10"/>
        <rFont val="Times New Roman"/>
        <charset val="0"/>
      </rPr>
      <t>“</t>
    </r>
    <r>
      <rPr>
        <sz val="10"/>
        <rFont val="宋体"/>
        <charset val="134"/>
      </rPr>
      <t>三供一业</t>
    </r>
    <r>
      <rPr>
        <sz val="10"/>
        <rFont val="Times New Roman"/>
        <charset val="0"/>
      </rPr>
      <t>”</t>
    </r>
    <r>
      <rPr>
        <sz val="10"/>
        <rFont val="宋体"/>
        <charset val="134"/>
      </rPr>
      <t>移交补助支出</t>
    </r>
    <r>
      <rPr>
        <sz val="10"/>
        <rFont val="Times New Roman"/>
        <charset val="0"/>
      </rPr>
      <t xml:space="preserve"> </t>
    </r>
  </si>
  <si>
    <r>
      <rPr>
        <sz val="10"/>
        <rFont val="宋体"/>
        <charset val="134"/>
      </rPr>
      <t>二、国有企业资本金注入</t>
    </r>
  </si>
  <si>
    <r>
      <rPr>
        <sz val="10"/>
        <rFont val="宋体"/>
        <charset val="134"/>
      </rPr>
      <t>国有经济结构调整支出</t>
    </r>
  </si>
  <si>
    <r>
      <rPr>
        <sz val="10"/>
        <rFont val="宋体"/>
        <charset val="134"/>
      </rPr>
      <t>前瞻性战略性产业发展支出</t>
    </r>
  </si>
  <si>
    <r>
      <rPr>
        <sz val="10"/>
        <rFont val="宋体"/>
        <charset val="134"/>
      </rPr>
      <t>支持科技进步支出</t>
    </r>
  </si>
  <si>
    <r>
      <rPr>
        <sz val="10"/>
        <rFont val="宋体"/>
        <charset val="134"/>
      </rPr>
      <t>其他国有企业资本金注入</t>
    </r>
  </si>
  <si>
    <r>
      <rPr>
        <sz val="10"/>
        <rFont val="宋体"/>
        <charset val="134"/>
      </rPr>
      <t>本年支出合计</t>
    </r>
  </si>
  <si>
    <t xml:space="preserve">    2.南岳区行政区划级别属县（市、区）级，乡镇（街道）属区财政一级预算单位，公开的国有资本经营预算支出表即为区本级国有资本经营预算支出表，不需再另行公开区本级国有资本经营预算支出表。</t>
  </si>
  <si>
    <t>南岳区2021年国有资本经营预算转移支付表</t>
  </si>
  <si>
    <t>国有资本经营预算转移支付合计</t>
  </si>
  <si>
    <t>国有资本经营预算支出</t>
  </si>
  <si>
    <t>转移性支出</t>
  </si>
  <si>
    <t>说明：南岳区行政区划级别属县（市、区）级，乡镇（街道）属区财政一级预算单位，公开的国有资本经营预算转移支付表即为区本级国有资本经营预算转移支付表，不需再另行公开区本级国有资本经营预算转移支付表。</t>
  </si>
</sst>
</file>

<file path=xl/styles.xml><?xml version="1.0" encoding="utf-8"?>
<styleSheet xmlns="http://schemas.openxmlformats.org/spreadsheetml/2006/main">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0.00"/>
    <numFmt numFmtId="177" formatCode="0.0_);[Red]\(0.0\)"/>
    <numFmt numFmtId="178" formatCode="0.00_ "/>
    <numFmt numFmtId="179" formatCode="0.0_ "/>
    <numFmt numFmtId="180" formatCode="0_);[Red]\(0\)"/>
    <numFmt numFmtId="181" formatCode="0.00_);[Red]\(0.00\)"/>
    <numFmt numFmtId="182" formatCode=";;"/>
    <numFmt numFmtId="183" formatCode="#,##0.00_ "/>
    <numFmt numFmtId="184" formatCode="0_ "/>
    <numFmt numFmtId="185" formatCode="#,##0.00_ ;\-#,##0.00;;"/>
    <numFmt numFmtId="186" formatCode="0.00_ ;[Red]\-0.00\ "/>
  </numFmts>
  <fonts count="66">
    <font>
      <sz val="11"/>
      <color theme="1"/>
      <name val="宋体"/>
      <charset val="134"/>
      <scheme val="minor"/>
    </font>
    <font>
      <b/>
      <sz val="16"/>
      <color theme="1"/>
      <name val="宋体"/>
      <charset val="134"/>
      <scheme val="minor"/>
    </font>
    <font>
      <sz val="10"/>
      <name val="宋体"/>
      <charset val="134"/>
    </font>
    <font>
      <sz val="10"/>
      <name val="Times New Roman"/>
      <charset val="0"/>
    </font>
    <font>
      <b/>
      <sz val="10"/>
      <name val="宋体"/>
      <charset val="134"/>
    </font>
    <font>
      <b/>
      <sz val="10"/>
      <name val="Times New Roman"/>
      <charset val="0"/>
    </font>
    <font>
      <sz val="10"/>
      <name val="宋体"/>
      <charset val="0"/>
    </font>
    <font>
      <b/>
      <sz val="12"/>
      <name val="Times New Roman"/>
      <charset val="0"/>
    </font>
    <font>
      <sz val="12"/>
      <name val="Times New Roman"/>
      <charset val="0"/>
    </font>
    <font>
      <sz val="12"/>
      <name val="宋体"/>
      <charset val="134"/>
    </font>
    <font>
      <b/>
      <sz val="18"/>
      <name val="宋体"/>
      <charset val="134"/>
    </font>
    <font>
      <b/>
      <sz val="18"/>
      <name val="Times New Roman"/>
      <charset val="0"/>
    </font>
    <font>
      <sz val="10"/>
      <name val="宋体"/>
      <charset val="134"/>
      <scheme val="minor"/>
    </font>
    <font>
      <sz val="11"/>
      <name val="宋体"/>
      <charset val="134"/>
      <scheme val="minor"/>
    </font>
    <font>
      <sz val="11"/>
      <name val="Times New Roman"/>
      <charset val="0"/>
    </font>
    <font>
      <sz val="12"/>
      <name val="宋体"/>
      <charset val="0"/>
      <scheme val="minor"/>
    </font>
    <font>
      <sz val="10"/>
      <name val="宋体"/>
      <charset val="0"/>
      <scheme val="minor"/>
    </font>
    <font>
      <sz val="10"/>
      <color indexed="10"/>
      <name val="Times New Roman"/>
      <charset val="0"/>
    </font>
    <font>
      <b/>
      <sz val="20"/>
      <name val="宋体"/>
      <charset val="134"/>
    </font>
    <font>
      <sz val="10"/>
      <color indexed="8"/>
      <name val="宋体"/>
      <charset val="134"/>
    </font>
    <font>
      <b/>
      <sz val="10"/>
      <color indexed="8"/>
      <name val="宋体"/>
      <charset val="134"/>
    </font>
    <font>
      <sz val="10"/>
      <color indexed="10"/>
      <name val="宋体"/>
      <charset val="134"/>
    </font>
    <font>
      <sz val="11"/>
      <color indexed="8"/>
      <name val="Times New Roman"/>
      <charset val="0"/>
    </font>
    <font>
      <b/>
      <sz val="18"/>
      <color rgb="FF000000"/>
      <name val="Times New Roman"/>
      <charset val="0"/>
    </font>
    <font>
      <b/>
      <sz val="18"/>
      <color indexed="8"/>
      <name val="Times New Roman"/>
      <charset val="0"/>
    </font>
    <font>
      <sz val="11"/>
      <color indexed="8"/>
      <name val="宋体"/>
      <charset val="134"/>
    </font>
    <font>
      <sz val="10"/>
      <color indexed="8"/>
      <name val="Times New Roman"/>
      <charset val="0"/>
    </font>
    <font>
      <b/>
      <sz val="10"/>
      <color indexed="8"/>
      <name val="Times New Roman"/>
      <charset val="0"/>
    </font>
    <font>
      <sz val="12"/>
      <name val="方正仿宋简体"/>
      <charset val="134"/>
    </font>
    <font>
      <b/>
      <sz val="14"/>
      <name val="宋体"/>
      <charset val="134"/>
    </font>
    <font>
      <sz val="9"/>
      <name val="宋体"/>
      <charset val="134"/>
    </font>
    <font>
      <sz val="14"/>
      <name val="黑体"/>
      <charset val="134"/>
    </font>
    <font>
      <sz val="18"/>
      <name val="黑体"/>
      <charset val="134"/>
    </font>
    <font>
      <sz val="10"/>
      <color rgb="FF000000"/>
      <name val="Times New Roman"/>
      <charset val="0"/>
    </font>
    <font>
      <sz val="11"/>
      <color rgb="FF000000"/>
      <name val="宋体"/>
      <charset val="0"/>
    </font>
    <font>
      <sz val="11"/>
      <name val="宋体"/>
      <charset val="134"/>
    </font>
    <font>
      <sz val="22"/>
      <name val="方正小标宋简体"/>
      <charset val="134"/>
    </font>
    <font>
      <sz val="10"/>
      <name val="黑体"/>
      <charset val="134"/>
    </font>
    <font>
      <b/>
      <sz val="16"/>
      <name val="宋体"/>
      <charset val="134"/>
    </font>
    <font>
      <sz val="12"/>
      <name val="仿宋_GB2312"/>
      <charset val="134"/>
    </font>
    <font>
      <b/>
      <sz val="20"/>
      <color theme="1"/>
      <name val="黑体"/>
      <charset val="134"/>
    </font>
    <font>
      <b/>
      <sz val="12"/>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0"/>
    </font>
    <font>
      <sz val="10"/>
      <name val="Times New Roman"/>
      <charset val="134"/>
    </font>
    <font>
      <b/>
      <sz val="18"/>
      <name val="宋体"/>
      <charset val="0"/>
    </font>
    <font>
      <b/>
      <sz val="18"/>
      <color rgb="FF000000"/>
      <name val="宋体"/>
      <charset val="0"/>
    </font>
    <font>
      <sz val="10"/>
      <color rgb="FF000000"/>
      <name val="宋体"/>
      <charset val="0"/>
    </font>
  </fonts>
  <fills count="35">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auto="1"/>
      </right>
      <top style="thin">
        <color indexed="8"/>
      </top>
      <bottom style="thin">
        <color indexed="8"/>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42" fillId="4" borderId="0" applyNumberFormat="0" applyBorder="0" applyAlignment="0" applyProtection="0">
      <alignment vertical="center"/>
    </xf>
    <xf numFmtId="0" fontId="43" fillId="5" borderId="17" applyNumberFormat="0" applyAlignment="0" applyProtection="0">
      <alignment vertical="center"/>
    </xf>
    <xf numFmtId="44" fontId="0" fillId="0" borderId="0" applyFont="0" applyFill="0" applyBorder="0" applyAlignment="0" applyProtection="0">
      <alignment vertical="center"/>
    </xf>
    <xf numFmtId="0" fontId="25" fillId="0" borderId="0">
      <alignment vertical="center"/>
    </xf>
    <xf numFmtId="0" fontId="9" fillId="0" borderId="0">
      <alignment vertical="center"/>
    </xf>
    <xf numFmtId="41" fontId="0" fillId="0" borderId="0" applyFont="0" applyFill="0" applyBorder="0" applyAlignment="0" applyProtection="0">
      <alignment vertical="center"/>
    </xf>
    <xf numFmtId="0" fontId="42" fillId="6" borderId="0" applyNumberFormat="0" applyBorder="0" applyAlignment="0" applyProtection="0">
      <alignment vertical="center"/>
    </xf>
    <xf numFmtId="0" fontId="44" fillId="7" borderId="0" applyNumberFormat="0" applyBorder="0" applyAlignment="0" applyProtection="0">
      <alignment vertical="center"/>
    </xf>
    <xf numFmtId="43" fontId="0" fillId="0" borderId="0" applyFont="0" applyFill="0" applyBorder="0" applyAlignment="0" applyProtection="0">
      <alignment vertical="center"/>
    </xf>
    <xf numFmtId="0" fontId="45" fillId="8"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9" borderId="18" applyNumberFormat="0" applyFont="0" applyAlignment="0" applyProtection="0">
      <alignment vertical="center"/>
    </xf>
    <xf numFmtId="0" fontId="45" fillId="10" borderId="0" applyNumberFormat="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0" fillId="0" borderId="0"/>
    <xf numFmtId="0" fontId="51" fillId="0" borderId="0" applyNumberFormat="0" applyFill="0" applyBorder="0" applyAlignment="0" applyProtection="0">
      <alignment vertical="center"/>
    </xf>
    <xf numFmtId="0" fontId="52" fillId="0" borderId="19" applyNumberFormat="0" applyFill="0" applyAlignment="0" applyProtection="0">
      <alignment vertical="center"/>
    </xf>
    <xf numFmtId="0" fontId="9" fillId="0" borderId="0">
      <alignment vertical="center"/>
    </xf>
    <xf numFmtId="0" fontId="53" fillId="0" borderId="19" applyNumberFormat="0" applyFill="0" applyAlignment="0" applyProtection="0">
      <alignment vertical="center"/>
    </xf>
    <xf numFmtId="0" fontId="45" fillId="11" borderId="0" applyNumberFormat="0" applyBorder="0" applyAlignment="0" applyProtection="0">
      <alignment vertical="center"/>
    </xf>
    <xf numFmtId="0" fontId="48" fillId="0" borderId="20" applyNumberFormat="0" applyFill="0" applyAlignment="0" applyProtection="0">
      <alignment vertical="center"/>
    </xf>
    <xf numFmtId="0" fontId="45" fillId="12" borderId="0" applyNumberFormat="0" applyBorder="0" applyAlignment="0" applyProtection="0">
      <alignment vertical="center"/>
    </xf>
    <xf numFmtId="0" fontId="54" fillId="13" borderId="21" applyNumberFormat="0" applyAlignment="0" applyProtection="0">
      <alignment vertical="center"/>
    </xf>
    <xf numFmtId="0" fontId="8" fillId="0" borderId="0"/>
    <xf numFmtId="0" fontId="55" fillId="13" borderId="17" applyNumberFormat="0" applyAlignment="0" applyProtection="0">
      <alignment vertical="center"/>
    </xf>
    <xf numFmtId="0" fontId="56" fillId="14" borderId="22" applyNumberFormat="0" applyAlignment="0" applyProtection="0">
      <alignment vertical="center"/>
    </xf>
    <xf numFmtId="0" fontId="42" fillId="15" borderId="0" applyNumberFormat="0" applyBorder="0" applyAlignment="0" applyProtection="0">
      <alignment vertical="center"/>
    </xf>
    <xf numFmtId="0" fontId="45" fillId="16" borderId="0" applyNumberFormat="0" applyBorder="0" applyAlignment="0" applyProtection="0">
      <alignment vertical="center"/>
    </xf>
    <xf numFmtId="0" fontId="57" fillId="0" borderId="23" applyNumberFormat="0" applyFill="0" applyAlignment="0" applyProtection="0">
      <alignment vertical="center"/>
    </xf>
    <xf numFmtId="0" fontId="58" fillId="0" borderId="24" applyNumberFormat="0" applyFill="0" applyAlignment="0" applyProtection="0">
      <alignment vertical="center"/>
    </xf>
    <xf numFmtId="0" fontId="59" fillId="17" borderId="0" applyNumberFormat="0" applyBorder="0" applyAlignment="0" applyProtection="0">
      <alignment vertical="center"/>
    </xf>
    <xf numFmtId="0" fontId="60" fillId="18" borderId="0" applyNumberFormat="0" applyBorder="0" applyAlignment="0" applyProtection="0">
      <alignment vertical="center"/>
    </xf>
    <xf numFmtId="0" fontId="42" fillId="19" borderId="0" applyNumberFormat="0" applyBorder="0" applyAlignment="0" applyProtection="0">
      <alignment vertical="center"/>
    </xf>
    <xf numFmtId="0" fontId="45"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8" fillId="0" borderId="0"/>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5" fillId="25" borderId="0" applyNumberFormat="0" applyBorder="0" applyAlignment="0" applyProtection="0">
      <alignment vertical="center"/>
    </xf>
    <xf numFmtId="0" fontId="45" fillId="26" borderId="0" applyNumberFormat="0" applyBorder="0" applyAlignment="0" applyProtection="0">
      <alignment vertical="center"/>
    </xf>
    <xf numFmtId="0" fontId="9" fillId="0" borderId="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5" fillId="29" borderId="0" applyNumberFormat="0" applyBorder="0" applyAlignment="0" applyProtection="0">
      <alignment vertical="center"/>
    </xf>
    <xf numFmtId="0" fontId="42" fillId="30" borderId="0" applyNumberFormat="0" applyBorder="0" applyAlignment="0" applyProtection="0">
      <alignment vertical="center"/>
    </xf>
    <xf numFmtId="0" fontId="9" fillId="0" borderId="0">
      <alignment vertical="center"/>
    </xf>
    <xf numFmtId="0" fontId="45" fillId="31" borderId="0" applyNumberFormat="0" applyBorder="0" applyAlignment="0" applyProtection="0">
      <alignment vertical="center"/>
    </xf>
    <xf numFmtId="0" fontId="45" fillId="32" borderId="0" applyNumberFormat="0" applyBorder="0" applyAlignment="0" applyProtection="0">
      <alignment vertical="center"/>
    </xf>
    <xf numFmtId="0" fontId="25" fillId="0" borderId="0">
      <alignment vertical="center"/>
    </xf>
    <xf numFmtId="0" fontId="42" fillId="33" borderId="0" applyNumberFormat="0" applyBorder="0" applyAlignment="0" applyProtection="0">
      <alignment vertical="center"/>
    </xf>
    <xf numFmtId="0" fontId="45" fillId="34" borderId="0" applyNumberFormat="0" applyBorder="0" applyAlignment="0" applyProtection="0">
      <alignment vertical="center"/>
    </xf>
    <xf numFmtId="0" fontId="9" fillId="0" borderId="0"/>
    <xf numFmtId="0" fontId="61" fillId="0" borderId="0"/>
    <xf numFmtId="0" fontId="9" fillId="0" borderId="0"/>
    <xf numFmtId="0" fontId="25" fillId="0" borderId="0">
      <alignment vertical="center"/>
    </xf>
    <xf numFmtId="0" fontId="9" fillId="0" borderId="0"/>
    <xf numFmtId="0" fontId="25" fillId="0" borderId="0">
      <alignment vertical="center"/>
    </xf>
    <xf numFmtId="0" fontId="9" fillId="0" borderId="0"/>
  </cellStyleXfs>
  <cellXfs count="294">
    <xf numFmtId="0" fontId="0" fillId="0" borderId="0" xfId="0">
      <alignment vertical="center"/>
    </xf>
    <xf numFmtId="0" fontId="1" fillId="0" borderId="0" xfId="0" applyFont="1" applyAlignment="1">
      <alignment horizontal="center" vertical="center"/>
    </xf>
    <xf numFmtId="0" fontId="1" fillId="0" borderId="0" xfId="0" applyFont="1" applyAlignment="1">
      <alignment horizontal="center" vertical="center"/>
    </xf>
    <xf numFmtId="178" fontId="2" fillId="0" borderId="1" xfId="59" applyNumberFormat="1" applyFont="1" applyFill="1" applyBorder="1" applyAlignment="1">
      <alignment horizontal="right" vertical="center"/>
    </xf>
    <xf numFmtId="178" fontId="3" fillId="0" borderId="1" xfId="59" applyNumberFormat="1" applyFont="1" applyFill="1" applyBorder="1" applyAlignment="1">
      <alignment horizontal="right" vertical="center"/>
    </xf>
    <xf numFmtId="0" fontId="3" fillId="0" borderId="2" xfId="59" applyFont="1" applyFill="1" applyBorder="1" applyAlignment="1">
      <alignment horizontal="center" vertical="center"/>
    </xf>
    <xf numFmtId="177" fontId="3" fillId="0" borderId="2" xfId="59" applyNumberFormat="1" applyFont="1" applyFill="1" applyBorder="1" applyAlignment="1">
      <alignment horizontal="center" vertical="center" wrapText="1"/>
    </xf>
    <xf numFmtId="178" fontId="2" fillId="0" borderId="2" xfId="59" applyNumberFormat="1" applyFont="1" applyFill="1" applyBorder="1" applyAlignment="1">
      <alignment horizontal="center" vertical="center" wrapText="1"/>
    </xf>
    <xf numFmtId="0" fontId="3" fillId="0" borderId="3" xfId="59" applyFont="1" applyFill="1" applyBorder="1" applyAlignment="1">
      <alignment horizontal="center" vertical="center"/>
    </xf>
    <xf numFmtId="177" fontId="3" fillId="0" borderId="3" xfId="59" applyNumberFormat="1" applyFont="1" applyFill="1" applyBorder="1" applyAlignment="1">
      <alignment horizontal="center" vertical="center" wrapText="1"/>
    </xf>
    <xf numFmtId="178" fontId="3" fillId="0" borderId="3" xfId="59" applyNumberFormat="1" applyFont="1" applyFill="1" applyBorder="1" applyAlignment="1">
      <alignment horizontal="center" vertical="center" wrapText="1"/>
    </xf>
    <xf numFmtId="0" fontId="4" fillId="0" borderId="4" xfId="60" applyFont="1" applyFill="1" applyBorder="1" applyAlignment="1">
      <alignment vertical="center" wrapText="1"/>
    </xf>
    <xf numFmtId="179" fontId="5" fillId="0" borderId="4" xfId="59" applyNumberFormat="1" applyFont="1" applyFill="1" applyBorder="1" applyAlignment="1" applyProtection="1">
      <alignment horizontal="center" vertical="center" wrapText="1"/>
      <protection locked="0"/>
    </xf>
    <xf numFmtId="179" fontId="3" fillId="0" borderId="4" xfId="59" applyNumberFormat="1" applyFont="1" applyFill="1" applyBorder="1" applyAlignment="1" applyProtection="1">
      <alignment horizontal="center" vertical="center" wrapText="1"/>
      <protection locked="0"/>
    </xf>
    <xf numFmtId="0" fontId="2" fillId="0" borderId="4" xfId="59" applyNumberFormat="1" applyFont="1" applyFill="1" applyBorder="1" applyAlignment="1" applyProtection="1">
      <alignment vertical="center"/>
      <protection locked="0"/>
    </xf>
    <xf numFmtId="179" fontId="3" fillId="0" borderId="4" xfId="59" applyNumberFormat="1" applyFont="1" applyFill="1" applyBorder="1" applyAlignment="1" applyProtection="1">
      <alignment horizontal="center" vertical="center"/>
      <protection locked="0"/>
    </xf>
    <xf numFmtId="0" fontId="6" fillId="0" borderId="5" xfId="59" applyFont="1" applyBorder="1" applyAlignment="1" applyProtection="1">
      <alignment horizontal="left" vertical="center" wrapText="1"/>
      <protection locked="0"/>
    </xf>
    <xf numFmtId="0" fontId="3" fillId="0" borderId="5" xfId="59" applyFont="1" applyBorder="1" applyAlignment="1" applyProtection="1">
      <alignment horizontal="left" vertical="center" wrapText="1"/>
      <protection locked="0"/>
    </xf>
    <xf numFmtId="0" fontId="7" fillId="0" borderId="0" xfId="62" applyFont="1"/>
    <xf numFmtId="0" fontId="8" fillId="0" borderId="0" xfId="62" applyFont="1"/>
    <xf numFmtId="0" fontId="9" fillId="0" borderId="0" xfId="0" applyFont="1" applyFill="1" applyBorder="1" applyAlignment="1"/>
    <xf numFmtId="0" fontId="8" fillId="0" borderId="0" xfId="29" applyFont="1" applyAlignment="1">
      <alignment vertical="center"/>
    </xf>
    <xf numFmtId="0" fontId="10" fillId="0" borderId="0" xfId="29" applyFont="1" applyBorder="1" applyAlignment="1">
      <alignment horizontal="center" vertical="center"/>
    </xf>
    <xf numFmtId="0" fontId="11" fillId="0" borderId="0" xfId="29" applyFont="1" applyBorder="1" applyAlignment="1">
      <alignment horizontal="center" vertical="center"/>
    </xf>
    <xf numFmtId="0" fontId="8" fillId="0" borderId="0" xfId="29" applyFont="1" applyBorder="1" applyAlignment="1">
      <alignment horizontal="center" vertical="center"/>
    </xf>
    <xf numFmtId="0" fontId="3" fillId="0" borderId="0" xfId="29" applyFont="1" applyBorder="1" applyAlignment="1">
      <alignment horizontal="right" vertical="center"/>
    </xf>
    <xf numFmtId="0" fontId="3" fillId="0" borderId="4" xfId="29" applyFont="1" applyBorder="1" applyAlignment="1">
      <alignment horizontal="center" vertical="center"/>
    </xf>
    <xf numFmtId="0" fontId="3" fillId="0" borderId="4" xfId="42" applyNumberFormat="1" applyFont="1" applyFill="1" applyBorder="1" applyAlignment="1">
      <alignment horizontal="left" vertical="center" wrapText="1"/>
    </xf>
    <xf numFmtId="180" fontId="3" fillId="0" borderId="4" xfId="64" applyNumberFormat="1" applyFont="1" applyBorder="1" applyAlignment="1">
      <alignment horizontal="center" vertical="center"/>
    </xf>
    <xf numFmtId="0" fontId="3" fillId="0" borderId="4" xfId="29" applyFont="1" applyBorder="1" applyAlignment="1">
      <alignment horizontal="left" vertical="center" indent="1"/>
    </xf>
    <xf numFmtId="0" fontId="3" fillId="0" borderId="4" xfId="42" applyFont="1" applyFill="1" applyBorder="1" applyAlignment="1">
      <alignment horizontal="left" vertical="center"/>
    </xf>
    <xf numFmtId="180" fontId="3" fillId="0" borderId="4" xfId="42" applyNumberFormat="1" applyFont="1" applyFill="1" applyBorder="1" applyAlignment="1">
      <alignment horizontal="center" vertical="center"/>
    </xf>
    <xf numFmtId="0" fontId="3" fillId="0" borderId="4" xfId="29" applyFont="1" applyBorder="1" applyAlignment="1">
      <alignment vertical="center"/>
    </xf>
    <xf numFmtId="180" fontId="3" fillId="0" borderId="4" xfId="29" applyNumberFormat="1" applyFont="1" applyBorder="1" applyAlignment="1">
      <alignment horizontal="center" vertical="center"/>
    </xf>
    <xf numFmtId="0" fontId="2" fillId="0" borderId="5" xfId="62" applyFont="1" applyBorder="1" applyAlignment="1">
      <alignment horizontal="left" vertical="center" wrapText="1"/>
    </xf>
    <xf numFmtId="0" fontId="6" fillId="0" borderId="0" xfId="59" applyFont="1" applyBorder="1" applyAlignment="1" applyProtection="1">
      <alignment horizontal="left" vertical="center" wrapText="1"/>
      <protection locked="0"/>
    </xf>
    <xf numFmtId="0" fontId="11" fillId="0" borderId="0" xfId="0" applyFont="1" applyAlignment="1">
      <alignment horizontal="center" vertical="center"/>
    </xf>
    <xf numFmtId="0" fontId="8" fillId="0" borderId="0" xfId="0" applyFont="1" applyAlignment="1">
      <alignment horizontal="center" vertical="center"/>
    </xf>
    <xf numFmtId="180" fontId="12" fillId="0" borderId="0" xfId="0" applyNumberFormat="1" applyFont="1" applyAlignment="1">
      <alignment horizontal="right" vertical="center"/>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3" xfId="0" applyFont="1" applyBorder="1" applyAlignment="1">
      <alignment horizontal="left" vertical="center" wrapText="1"/>
    </xf>
    <xf numFmtId="0" fontId="14" fillId="0" borderId="7" xfId="0" applyFont="1" applyBorder="1" applyAlignment="1">
      <alignment horizontal="center" vertical="center" wrapText="1"/>
    </xf>
    <xf numFmtId="0" fontId="13" fillId="0" borderId="3" xfId="0" applyFont="1" applyBorder="1" applyAlignment="1">
      <alignment horizontal="left" vertical="center" wrapText="1" indent="1"/>
    </xf>
    <xf numFmtId="0" fontId="15" fillId="0" borderId="3" xfId="0" applyFont="1" applyBorder="1">
      <alignment vertical="center"/>
    </xf>
    <xf numFmtId="180" fontId="3" fillId="0" borderId="7" xfId="0" applyNumberFormat="1" applyFont="1" applyBorder="1" applyAlignment="1">
      <alignment horizontal="center" vertical="center"/>
    </xf>
    <xf numFmtId="0" fontId="16" fillId="0" borderId="0" xfId="0" applyFont="1">
      <alignment vertical="center"/>
    </xf>
    <xf numFmtId="180" fontId="3" fillId="0" borderId="0" xfId="0" applyNumberFormat="1" applyFont="1" applyAlignment="1">
      <alignment horizontal="center" vertical="center"/>
    </xf>
    <xf numFmtId="0" fontId="9" fillId="0" borderId="0" xfId="62" applyAlignment="1">
      <alignment horizontal="center"/>
    </xf>
    <xf numFmtId="0" fontId="17" fillId="0" borderId="0" xfId="47" applyFont="1" applyFill="1" applyAlignment="1">
      <alignment vertical="center" wrapText="1"/>
    </xf>
    <xf numFmtId="0" fontId="17" fillId="0" borderId="0" xfId="47" applyFont="1" applyFill="1" applyAlignment="1">
      <alignment vertical="center"/>
    </xf>
    <xf numFmtId="0" fontId="9" fillId="0" borderId="0" xfId="62" applyAlignment="1">
      <alignment horizontal="left"/>
    </xf>
    <xf numFmtId="181" fontId="9" fillId="0" borderId="0" xfId="62" applyNumberFormat="1" applyAlignment="1">
      <alignment horizontal="center"/>
    </xf>
    <xf numFmtId="0" fontId="9" fillId="0" borderId="0" xfId="62"/>
    <xf numFmtId="0" fontId="2" fillId="0" borderId="0" xfId="62" applyFont="1"/>
    <xf numFmtId="0" fontId="2" fillId="0" borderId="0" xfId="62" applyFont="1" applyAlignment="1">
      <alignment horizontal="center"/>
    </xf>
    <xf numFmtId="0" fontId="14" fillId="0" borderId="0" xfId="59" applyFont="1" applyFill="1" applyAlignment="1">
      <alignment vertical="center"/>
    </xf>
    <xf numFmtId="0" fontId="8" fillId="0" borderId="0" xfId="62" applyFont="1" applyAlignment="1">
      <alignment vertical="center"/>
    </xf>
    <xf numFmtId="0" fontId="10" fillId="0" borderId="0" xfId="59" applyFont="1" applyAlignment="1" applyProtection="1">
      <alignment horizontal="center" vertical="center"/>
      <protection locked="0"/>
    </xf>
    <xf numFmtId="0" fontId="11" fillId="0" borderId="0" xfId="59" applyFont="1" applyAlignment="1" applyProtection="1">
      <alignment horizontal="center" vertical="center"/>
      <protection locked="0"/>
    </xf>
    <xf numFmtId="0" fontId="18" fillId="0" borderId="0" xfId="62" applyFont="1" applyAlignment="1"/>
    <xf numFmtId="0" fontId="2" fillId="0" borderId="0" xfId="62" applyFont="1" applyAlignment="1">
      <alignment horizontal="right" vertical="center"/>
    </xf>
    <xf numFmtId="0" fontId="2" fillId="0" borderId="0" xfId="62" applyFont="1" applyAlignment="1">
      <alignment horizontal="left"/>
    </xf>
    <xf numFmtId="0" fontId="2" fillId="0" borderId="4" xfId="62" applyFont="1" applyBorder="1" applyAlignment="1">
      <alignment horizontal="center" vertical="center"/>
    </xf>
    <xf numFmtId="0" fontId="2" fillId="0" borderId="4" xfId="62" applyFont="1" applyBorder="1" applyAlignment="1">
      <alignment vertical="center"/>
    </xf>
    <xf numFmtId="176" fontId="2" fillId="0" borderId="4" xfId="62" applyNumberFormat="1" applyFont="1" applyBorder="1" applyAlignment="1">
      <alignment horizontal="center" vertical="center"/>
    </xf>
    <xf numFmtId="0" fontId="19" fillId="2" borderId="4" xfId="62" applyNumberFormat="1" applyFont="1" applyFill="1" applyBorder="1" applyAlignment="1" applyProtection="1">
      <alignment horizontal="left" vertical="center" indent="1"/>
    </xf>
    <xf numFmtId="181" fontId="19" fillId="2" borderId="4" xfId="62" applyNumberFormat="1" applyFont="1" applyFill="1" applyBorder="1" applyAlignment="1" applyProtection="1">
      <alignment horizontal="center" vertical="center"/>
    </xf>
    <xf numFmtId="0" fontId="2" fillId="2" borderId="4" xfId="62" applyFont="1" applyFill="1" applyBorder="1" applyAlignment="1">
      <alignment vertical="center"/>
    </xf>
    <xf numFmtId="1" fontId="2" fillId="2" borderId="4" xfId="62" applyNumberFormat="1" applyFont="1" applyFill="1" applyBorder="1" applyAlignment="1">
      <alignment horizontal="center" vertical="center"/>
    </xf>
    <xf numFmtId="2" fontId="2" fillId="0" borderId="4" xfId="62" applyNumberFormat="1" applyFont="1" applyBorder="1" applyAlignment="1">
      <alignment horizontal="center" vertical="center"/>
    </xf>
    <xf numFmtId="0" fontId="19" fillId="2" borderId="8" xfId="0" applyNumberFormat="1" applyFont="1" applyFill="1" applyBorder="1" applyAlignment="1" applyProtection="1">
      <alignment vertical="center"/>
    </xf>
    <xf numFmtId="0" fontId="4" fillId="0" borderId="4" xfId="62" applyFont="1" applyBorder="1" applyAlignment="1">
      <alignment horizontal="left" vertical="center"/>
    </xf>
    <xf numFmtId="176" fontId="4" fillId="0" borderId="4" xfId="62" applyNumberFormat="1" applyFont="1" applyBorder="1" applyAlignment="1">
      <alignment horizontal="center" vertical="center"/>
    </xf>
    <xf numFmtId="0" fontId="19" fillId="2" borderId="8" xfId="62" applyNumberFormat="1" applyFont="1" applyFill="1" applyBorder="1" applyAlignment="1" applyProtection="1">
      <alignment horizontal="left" vertical="center"/>
    </xf>
    <xf numFmtId="0" fontId="20" fillId="2" borderId="9" xfId="62" applyNumberFormat="1" applyFont="1" applyFill="1" applyBorder="1" applyAlignment="1" applyProtection="1">
      <alignment horizontal="left" vertical="center"/>
    </xf>
    <xf numFmtId="181" fontId="20" fillId="2" borderId="2" xfId="62" applyNumberFormat="1" applyFont="1" applyFill="1" applyBorder="1" applyAlignment="1" applyProtection="1">
      <alignment horizontal="center" vertical="center"/>
    </xf>
    <xf numFmtId="183" fontId="4" fillId="0" borderId="4" xfId="62" applyNumberFormat="1" applyFont="1" applyBorder="1" applyAlignment="1">
      <alignment horizontal="center" vertical="center"/>
    </xf>
    <xf numFmtId="0" fontId="2" fillId="2" borderId="5" xfId="62" applyNumberFormat="1" applyFont="1" applyFill="1" applyBorder="1" applyAlignment="1" applyProtection="1">
      <alignment horizontal="left" vertical="center" wrapText="1"/>
    </xf>
    <xf numFmtId="0" fontId="3" fillId="2" borderId="5" xfId="62" applyNumberFormat="1" applyFont="1" applyFill="1" applyBorder="1" applyAlignment="1" applyProtection="1">
      <alignment horizontal="left" vertical="center" wrapText="1"/>
    </xf>
    <xf numFmtId="0" fontId="21" fillId="0" borderId="0" xfId="64" applyNumberFormat="1" applyFont="1" applyFill="1" applyBorder="1" applyAlignment="1" applyProtection="1">
      <alignment vertical="center" wrapText="1"/>
    </xf>
    <xf numFmtId="0" fontId="21" fillId="0" borderId="0" xfId="64" applyNumberFormat="1" applyFont="1" applyFill="1" applyBorder="1" applyAlignment="1" applyProtection="1">
      <alignment horizontal="left" vertical="center" wrapText="1"/>
    </xf>
    <xf numFmtId="0" fontId="17" fillId="0" borderId="0" xfId="64" applyFont="1" applyAlignment="1">
      <alignment horizontal="left" vertical="center" wrapText="1"/>
    </xf>
    <xf numFmtId="0" fontId="3" fillId="2" borderId="0" xfId="62" applyNumberFormat="1" applyFont="1" applyFill="1" applyBorder="1" applyAlignment="1" applyProtection="1">
      <alignment horizontal="left" vertical="center" wrapText="1"/>
    </xf>
    <xf numFmtId="0" fontId="21" fillId="0" borderId="0" xfId="47" applyFont="1" applyFill="1" applyAlignment="1">
      <alignment vertical="center" wrapText="1"/>
    </xf>
    <xf numFmtId="0" fontId="21" fillId="0" borderId="0" xfId="47" applyFont="1" applyFill="1" applyAlignment="1">
      <alignment horizontal="center" vertical="center" wrapText="1"/>
    </xf>
    <xf numFmtId="0" fontId="21" fillId="0" borderId="0" xfId="47" applyFont="1" applyFill="1" applyAlignment="1">
      <alignment vertical="center"/>
    </xf>
    <xf numFmtId="0" fontId="21" fillId="0" borderId="0" xfId="47" applyFont="1" applyFill="1" applyAlignment="1">
      <alignment horizontal="center" vertical="center"/>
    </xf>
    <xf numFmtId="0" fontId="21" fillId="0" borderId="0" xfId="47" applyFont="1" applyFill="1">
      <alignment vertical="center"/>
    </xf>
    <xf numFmtId="2" fontId="2" fillId="2" borderId="4" xfId="62" applyNumberFormat="1" applyFont="1" applyFill="1" applyBorder="1" applyAlignment="1">
      <alignment horizontal="center" vertical="center"/>
    </xf>
    <xf numFmtId="0" fontId="2" fillId="2" borderId="4" xfId="62" applyFont="1" applyFill="1" applyBorder="1" applyAlignment="1">
      <alignment horizontal="left" vertical="center" indent="1"/>
    </xf>
    <xf numFmtId="184" fontId="19" fillId="0" borderId="8" xfId="0" applyNumberFormat="1" applyFont="1" applyFill="1" applyBorder="1" applyAlignment="1" applyProtection="1">
      <alignment horizontal="center" vertical="center"/>
    </xf>
    <xf numFmtId="0" fontId="2" fillId="2" borderId="0" xfId="62" applyFont="1" applyFill="1" applyBorder="1" applyAlignment="1">
      <alignment horizontal="left" vertical="center" indent="1"/>
    </xf>
    <xf numFmtId="0" fontId="2" fillId="0" borderId="4" xfId="62" applyFont="1" applyBorder="1" applyAlignment="1">
      <alignment horizontal="left" vertical="center" indent="1"/>
    </xf>
    <xf numFmtId="184" fontId="19" fillId="0" borderId="10" xfId="0" applyNumberFormat="1" applyFont="1" applyFill="1" applyBorder="1" applyAlignment="1" applyProtection="1">
      <alignment horizontal="center" vertical="center"/>
    </xf>
    <xf numFmtId="0" fontId="19" fillId="2" borderId="4" xfId="62" applyNumberFormat="1" applyFont="1" applyFill="1" applyBorder="1" applyAlignment="1" applyProtection="1">
      <alignment horizontal="left" vertical="center" wrapText="1" indent="1"/>
    </xf>
    <xf numFmtId="0" fontId="19" fillId="2" borderId="4" xfId="62" applyNumberFormat="1" applyFont="1" applyFill="1" applyBorder="1" applyAlignment="1" applyProtection="1">
      <alignment horizontal="left" vertical="center"/>
    </xf>
    <xf numFmtId="185" fontId="19" fillId="2" borderId="4" xfId="62" applyNumberFormat="1" applyFont="1" applyFill="1" applyBorder="1" applyAlignment="1" applyProtection="1">
      <alignment horizontal="center" vertical="center"/>
    </xf>
    <xf numFmtId="0" fontId="20" fillId="2" borderId="4" xfId="62" applyNumberFormat="1" applyFont="1" applyFill="1" applyBorder="1" applyAlignment="1" applyProtection="1">
      <alignment horizontal="left" vertical="center"/>
    </xf>
    <xf numFmtId="181" fontId="20" fillId="2" borderId="4" xfId="62" applyNumberFormat="1" applyFont="1" applyFill="1" applyBorder="1" applyAlignment="1" applyProtection="1">
      <alignment horizontal="center" vertical="center"/>
    </xf>
    <xf numFmtId="0" fontId="2" fillId="0" borderId="5" xfId="62" applyNumberFormat="1" applyFont="1" applyFill="1" applyBorder="1" applyAlignment="1" applyProtection="1">
      <alignment horizontal="left" vertical="center" wrapText="1"/>
    </xf>
    <xf numFmtId="0" fontId="3" fillId="0" borderId="5" xfId="62" applyNumberFormat="1" applyFont="1" applyFill="1" applyBorder="1" applyAlignment="1" applyProtection="1">
      <alignment horizontal="left" vertical="center" wrapText="1"/>
    </xf>
    <xf numFmtId="0" fontId="6" fillId="0" borderId="5" xfId="59" applyFont="1" applyBorder="1" applyAlignment="1" applyProtection="1">
      <alignment horizontal="left" vertical="center" wrapText="1"/>
      <protection locked="0"/>
    </xf>
    <xf numFmtId="0" fontId="6" fillId="0" borderId="5" xfId="59" applyFont="1" applyBorder="1" applyAlignment="1" applyProtection="1">
      <alignment vertical="center" wrapText="1"/>
      <protection locked="0"/>
    </xf>
    <xf numFmtId="0" fontId="22" fillId="0" borderId="0" xfId="61" applyFont="1">
      <alignment vertical="center"/>
    </xf>
    <xf numFmtId="0" fontId="23" fillId="0" borderId="0" xfId="61" applyFont="1" applyAlignment="1">
      <alignment horizontal="center" vertical="center"/>
    </xf>
    <xf numFmtId="0" fontId="24" fillId="0" borderId="0" xfId="61" applyFont="1" applyAlignment="1">
      <alignment horizontal="center" vertical="center"/>
    </xf>
    <xf numFmtId="0" fontId="19" fillId="0" borderId="0" xfId="61" applyFont="1" applyAlignment="1">
      <alignment horizontal="right" vertical="center"/>
    </xf>
    <xf numFmtId="0" fontId="25" fillId="0" borderId="4" xfId="61" applyFont="1" applyBorder="1" applyAlignment="1">
      <alignment horizontal="center" vertical="center"/>
    </xf>
    <xf numFmtId="0" fontId="22" fillId="0" borderId="4" xfId="61" applyFont="1" applyBorder="1" applyAlignment="1">
      <alignment horizontal="center" vertical="center"/>
    </xf>
    <xf numFmtId="0" fontId="25" fillId="0" borderId="0" xfId="61" applyFont="1" applyAlignment="1">
      <alignment horizontal="left" vertical="center"/>
    </xf>
    <xf numFmtId="0" fontId="22" fillId="0" borderId="0" xfId="61" applyFont="1" applyAlignment="1">
      <alignment horizontal="left" vertical="center"/>
    </xf>
    <xf numFmtId="0" fontId="3" fillId="0" borderId="0" xfId="59" applyFont="1" applyAlignment="1" applyProtection="1">
      <alignment vertical="center"/>
      <protection locked="0"/>
    </xf>
    <xf numFmtId="0" fontId="3" fillId="0" borderId="0" xfId="59" applyFont="1" applyAlignment="1">
      <alignment vertical="center" wrapText="1"/>
    </xf>
    <xf numFmtId="178" fontId="3" fillId="0" borderId="0" xfId="59" applyNumberFormat="1" applyFont="1" applyAlignment="1">
      <alignment horizontal="center" vertical="center" wrapText="1"/>
    </xf>
    <xf numFmtId="178" fontId="3" fillId="2" borderId="0" xfId="59" applyNumberFormat="1" applyFont="1" applyFill="1" applyAlignment="1">
      <alignment horizontal="center" vertical="center" wrapText="1"/>
    </xf>
    <xf numFmtId="178" fontId="3" fillId="2" borderId="0" xfId="59" applyNumberFormat="1" applyFont="1" applyFill="1" applyAlignment="1">
      <alignment horizontal="center" vertical="center"/>
    </xf>
    <xf numFmtId="0" fontId="3" fillId="0" borderId="0" xfId="59" applyFont="1" applyAlignment="1">
      <alignment vertical="center"/>
    </xf>
    <xf numFmtId="0" fontId="14" fillId="0" borderId="0" xfId="59" applyFont="1" applyFill="1" applyAlignment="1">
      <alignment vertical="center" wrapText="1"/>
    </xf>
    <xf numFmtId="178" fontId="2" fillId="0" borderId="1" xfId="59" applyNumberFormat="1" applyFont="1" applyBorder="1" applyAlignment="1">
      <alignment horizontal="right" vertical="center"/>
    </xf>
    <xf numFmtId="178" fontId="3" fillId="0" borderId="1" xfId="59" applyNumberFormat="1" applyFont="1" applyBorder="1" applyAlignment="1">
      <alignment horizontal="right" vertical="center"/>
    </xf>
    <xf numFmtId="0" fontId="3" fillId="0" borderId="2" xfId="59" applyFont="1" applyFill="1" applyBorder="1" applyAlignment="1">
      <alignment horizontal="center" vertical="center" wrapText="1"/>
    </xf>
    <xf numFmtId="178" fontId="3" fillId="0" borderId="2" xfId="59" applyNumberFormat="1" applyFont="1" applyFill="1" applyBorder="1" applyAlignment="1">
      <alignment horizontal="center" vertical="center" wrapText="1"/>
    </xf>
    <xf numFmtId="0" fontId="3" fillId="2" borderId="4" xfId="62" applyFont="1" applyFill="1" applyBorder="1" applyAlignment="1">
      <alignment horizontal="center" vertical="center" wrapText="1"/>
    </xf>
    <xf numFmtId="0" fontId="3" fillId="0" borderId="3" xfId="59" applyFont="1" applyFill="1" applyBorder="1" applyAlignment="1">
      <alignment horizontal="center" vertical="center" wrapText="1"/>
    </xf>
    <xf numFmtId="0" fontId="3" fillId="0" borderId="4" xfId="59" applyFont="1" applyBorder="1" applyAlignment="1">
      <alignment vertical="center" wrapText="1"/>
    </xf>
    <xf numFmtId="177" fontId="26" fillId="0" borderId="4" xfId="5" applyNumberFormat="1" applyFont="1" applyBorder="1" applyAlignment="1">
      <alignment horizontal="center" vertical="center" wrapText="1"/>
    </xf>
    <xf numFmtId="1" fontId="3" fillId="2" borderId="4" xfId="62" applyNumberFormat="1" applyFont="1" applyFill="1" applyBorder="1" applyAlignment="1">
      <alignment vertical="center" wrapText="1"/>
    </xf>
    <xf numFmtId="177" fontId="26" fillId="2" borderId="4" xfId="5" applyNumberFormat="1" applyFont="1" applyFill="1" applyBorder="1" applyAlignment="1">
      <alignment horizontal="center" vertical="center"/>
    </xf>
    <xf numFmtId="0" fontId="2" fillId="0" borderId="4" xfId="59" applyFont="1" applyBorder="1" applyAlignment="1">
      <alignment vertical="center" wrapText="1"/>
    </xf>
    <xf numFmtId="0" fontId="2" fillId="0" borderId="4" xfId="59" applyFont="1" applyFill="1" applyBorder="1" applyAlignment="1" applyProtection="1">
      <alignment horizontal="left" vertical="center" wrapText="1"/>
      <protection locked="0"/>
    </xf>
    <xf numFmtId="0" fontId="26" fillId="0" borderId="4" xfId="5" applyNumberFormat="1" applyFont="1" applyBorder="1" applyAlignment="1">
      <alignment horizontal="center" vertical="center"/>
    </xf>
    <xf numFmtId="177" fontId="3" fillId="0" borderId="4" xfId="59" applyNumberFormat="1" applyFont="1" applyBorder="1" applyAlignment="1">
      <alignment horizontal="center" vertical="center" wrapText="1"/>
    </xf>
    <xf numFmtId="179" fontId="26" fillId="0" borderId="4" xfId="5" applyNumberFormat="1" applyFont="1" applyBorder="1" applyAlignment="1">
      <alignment horizontal="center" vertical="center"/>
    </xf>
    <xf numFmtId="0" fontId="5" fillId="0" borderId="4" xfId="59" applyFont="1" applyBorder="1" applyAlignment="1">
      <alignment horizontal="center" vertical="center" wrapText="1"/>
    </xf>
    <xf numFmtId="177" fontId="5" fillId="0" borderId="4" xfId="59" applyNumberFormat="1" applyFont="1" applyBorder="1" applyAlignment="1">
      <alignment horizontal="center" vertical="center" wrapText="1"/>
    </xf>
    <xf numFmtId="178" fontId="4" fillId="2" borderId="4" xfId="59" applyNumberFormat="1" applyFont="1" applyFill="1" applyBorder="1" applyAlignment="1">
      <alignment horizontal="center" vertical="center" wrapText="1"/>
    </xf>
    <xf numFmtId="0" fontId="6" fillId="0" borderId="5" xfId="59" applyFont="1" applyBorder="1" applyAlignment="1" applyProtection="1">
      <alignment horizontal="center" vertical="center" wrapText="1"/>
      <protection locked="0"/>
    </xf>
    <xf numFmtId="0" fontId="3" fillId="0" borderId="5" xfId="59" applyFont="1" applyBorder="1" applyAlignment="1" applyProtection="1">
      <alignment horizontal="center" vertical="center" wrapText="1"/>
      <protection locked="0"/>
    </xf>
    <xf numFmtId="0" fontId="3" fillId="0" borderId="0" xfId="59" applyFont="1" applyAlignment="1" applyProtection="1">
      <alignment vertical="center" wrapText="1"/>
      <protection locked="0"/>
    </xf>
    <xf numFmtId="178" fontId="3" fillId="0" borderId="0" xfId="59" applyNumberFormat="1" applyFont="1" applyAlignment="1" applyProtection="1">
      <alignment horizontal="center" vertical="center" wrapText="1"/>
      <protection locked="0"/>
    </xf>
    <xf numFmtId="177" fontId="26" fillId="2" borderId="4" xfId="63" applyNumberFormat="1" applyFont="1" applyFill="1" applyBorder="1" applyAlignment="1">
      <alignment horizontal="center" vertical="center"/>
    </xf>
    <xf numFmtId="1" fontId="2" fillId="2" borderId="4" xfId="62" applyNumberFormat="1" applyFont="1" applyFill="1" applyBorder="1" applyAlignment="1">
      <alignment vertical="center" wrapText="1"/>
    </xf>
    <xf numFmtId="1" fontId="5" fillId="2" borderId="4" xfId="62" applyNumberFormat="1" applyFont="1" applyFill="1" applyBorder="1" applyAlignment="1">
      <alignment vertical="center" wrapText="1"/>
    </xf>
    <xf numFmtId="177" fontId="27" fillId="2" borderId="4" xfId="63" applyNumberFormat="1" applyFont="1" applyFill="1" applyBorder="1" applyAlignment="1">
      <alignment horizontal="center" vertical="center"/>
    </xf>
    <xf numFmtId="0" fontId="28" fillId="0" borderId="0" xfId="0" applyFont="1" applyFill="1" applyAlignment="1">
      <alignment horizontal="left" vertical="center" wrapText="1"/>
    </xf>
    <xf numFmtId="1" fontId="2" fillId="0" borderId="4" xfId="62" applyNumberFormat="1" applyFont="1" applyBorder="1" applyAlignment="1">
      <alignment vertical="center" wrapText="1"/>
    </xf>
    <xf numFmtId="0" fontId="3" fillId="0" borderId="4" xfId="0" applyFont="1" applyFill="1" applyBorder="1" applyAlignment="1">
      <alignment horizontal="center" vertical="center"/>
    </xf>
    <xf numFmtId="0" fontId="2" fillId="0" borderId="0" xfId="0" applyFont="1" applyFill="1" applyBorder="1" applyAlignment="1"/>
    <xf numFmtId="0" fontId="5" fillId="0" borderId="4" xfId="59" applyFont="1" applyBorder="1" applyAlignment="1">
      <alignment vertical="center" wrapText="1"/>
    </xf>
    <xf numFmtId="177" fontId="27" fillId="0" borderId="4" xfId="63" applyNumberFormat="1" applyFont="1" applyBorder="1" applyAlignment="1">
      <alignment horizontal="center" vertical="center" wrapText="1"/>
    </xf>
    <xf numFmtId="0" fontId="25" fillId="0" borderId="0" xfId="61" applyFont="1" applyAlignment="1">
      <alignment horizontal="left" vertical="center" wrapText="1"/>
    </xf>
    <xf numFmtId="0" fontId="3" fillId="0" borderId="0" xfId="59" applyFont="1" applyFill="1" applyAlignment="1" applyProtection="1">
      <alignment vertical="center"/>
      <protection locked="0"/>
    </xf>
    <xf numFmtId="0" fontId="3" fillId="0" borderId="0" xfId="59" applyFont="1" applyFill="1" applyAlignment="1">
      <alignment vertical="center"/>
    </xf>
    <xf numFmtId="179" fontId="3" fillId="0" borderId="0" xfId="59" applyNumberFormat="1" applyFont="1" applyFill="1" applyAlignment="1">
      <alignment horizontal="center" vertical="center"/>
    </xf>
    <xf numFmtId="177" fontId="3" fillId="0" borderId="0" xfId="59" applyNumberFormat="1" applyFont="1" applyFill="1" applyAlignment="1">
      <alignment horizontal="center" vertical="center"/>
    </xf>
    <xf numFmtId="178" fontId="3" fillId="0" borderId="0" xfId="59" applyNumberFormat="1" applyFont="1" applyFill="1" applyAlignment="1">
      <alignment horizontal="center" vertical="center"/>
    </xf>
    <xf numFmtId="0" fontId="10" fillId="0" borderId="0" xfId="59" applyFont="1" applyFill="1" applyAlignment="1" applyProtection="1">
      <alignment horizontal="center" vertical="center"/>
      <protection locked="0"/>
    </xf>
    <xf numFmtId="0" fontId="11" fillId="0" borderId="0" xfId="59" applyFont="1" applyFill="1" applyAlignment="1" applyProtection="1">
      <alignment horizontal="center" vertical="center"/>
      <protection locked="0"/>
    </xf>
    <xf numFmtId="0" fontId="2" fillId="0" borderId="4" xfId="59" applyNumberFormat="1" applyFont="1" applyFill="1" applyBorder="1" applyAlignment="1" applyProtection="1">
      <alignment horizontal="left" vertical="center" indent="2"/>
      <protection locked="0"/>
    </xf>
    <xf numFmtId="1" fontId="2" fillId="0" borderId="4" xfId="58" applyNumberFormat="1" applyFont="1" applyFill="1" applyBorder="1" applyAlignment="1" applyProtection="1">
      <alignment horizontal="left" vertical="center" indent="2"/>
      <protection locked="0"/>
    </xf>
    <xf numFmtId="0" fontId="2" fillId="0" borderId="4" xfId="59" applyFont="1" applyFill="1" applyBorder="1" applyAlignment="1" applyProtection="1">
      <alignment vertical="center"/>
      <protection locked="0"/>
    </xf>
    <xf numFmtId="0" fontId="2" fillId="0" borderId="4" xfId="60" applyNumberFormat="1" applyFont="1" applyFill="1" applyBorder="1" applyAlignment="1">
      <alignment horizontal="left" vertical="center" wrapText="1" indent="1"/>
    </xf>
    <xf numFmtId="179" fontId="3" fillId="0" borderId="0" xfId="59" applyNumberFormat="1" applyFont="1" applyFill="1" applyAlignment="1" applyProtection="1">
      <alignment horizontal="center" vertical="center"/>
      <protection locked="0"/>
    </xf>
    <xf numFmtId="177" fontId="3" fillId="0" borderId="0" xfId="59" applyNumberFormat="1" applyFont="1" applyFill="1" applyAlignment="1" applyProtection="1">
      <alignment horizontal="center" vertical="center"/>
      <protection locked="0"/>
    </xf>
    <xf numFmtId="178" fontId="3" fillId="0" borderId="0" xfId="59" applyNumberFormat="1" applyFont="1" applyFill="1" applyAlignment="1" applyProtection="1">
      <alignment horizontal="center" vertical="center"/>
      <protection locked="0"/>
    </xf>
    <xf numFmtId="0" fontId="9" fillId="0" borderId="0" xfId="20" applyFont="1" applyAlignment="1">
      <alignment vertical="center"/>
    </xf>
    <xf numFmtId="0" fontId="29" fillId="0" borderId="0" xfId="20" applyFont="1" applyAlignment="1">
      <alignment vertical="center"/>
    </xf>
    <xf numFmtId="0" fontId="30" fillId="0" borderId="0" xfId="20"/>
    <xf numFmtId="10" fontId="30" fillId="0" borderId="0" xfId="20" applyNumberFormat="1"/>
    <xf numFmtId="0" fontId="31" fillId="0" borderId="0" xfId="20" applyNumberFormat="1" applyFont="1" applyFill="1" applyAlignment="1" applyProtection="1">
      <alignment horizontal="center" vertical="center"/>
    </xf>
    <xf numFmtId="0" fontId="32" fillId="0" borderId="0" xfId="20" applyNumberFormat="1" applyFont="1" applyFill="1" applyAlignment="1" applyProtection="1">
      <alignment vertical="center"/>
    </xf>
    <xf numFmtId="10" fontId="9" fillId="0" borderId="0" xfId="20" applyNumberFormat="1" applyFont="1" applyAlignment="1">
      <alignment vertical="center"/>
    </xf>
    <xf numFmtId="0" fontId="9" fillId="0" borderId="0" xfId="20" applyFont="1" applyFill="1" applyAlignment="1">
      <alignment vertical="center"/>
    </xf>
    <xf numFmtId="0" fontId="9" fillId="0" borderId="0" xfId="20" applyFont="1" applyAlignment="1">
      <alignment horizontal="right" vertical="center"/>
    </xf>
    <xf numFmtId="0" fontId="29" fillId="0" borderId="4" xfId="20" applyFont="1" applyFill="1" applyBorder="1" applyAlignment="1">
      <alignment horizontal="center" vertical="center"/>
    </xf>
    <xf numFmtId="0" fontId="29" fillId="0" borderId="4" xfId="20" applyFont="1" applyBorder="1" applyAlignment="1">
      <alignment horizontal="center" vertical="center"/>
    </xf>
    <xf numFmtId="10" fontId="29" fillId="0" borderId="0" xfId="20" applyNumberFormat="1" applyFont="1" applyAlignment="1">
      <alignment vertical="center"/>
    </xf>
    <xf numFmtId="4" fontId="29" fillId="0" borderId="2" xfId="20" applyNumberFormat="1" applyFont="1" applyBorder="1" applyAlignment="1">
      <alignment horizontal="center" vertical="center"/>
    </xf>
    <xf numFmtId="0" fontId="9" fillId="0" borderId="11" xfId="20" applyFont="1" applyFill="1" applyBorder="1" applyAlignment="1">
      <alignment horizontal="left" vertical="center" wrapText="1"/>
    </xf>
    <xf numFmtId="4" fontId="9" fillId="0" borderId="2" xfId="20" applyNumberFormat="1" applyFont="1" applyFill="1" applyBorder="1" applyAlignment="1" applyProtection="1">
      <alignment horizontal="center" vertical="center"/>
    </xf>
    <xf numFmtId="0" fontId="9" fillId="0" borderId="5" xfId="20" applyFont="1" applyBorder="1" applyAlignment="1">
      <alignment horizontal="left" vertical="center" wrapText="1"/>
    </xf>
    <xf numFmtId="0" fontId="22" fillId="0" borderId="0" xfId="55" applyFont="1">
      <alignment vertical="center"/>
    </xf>
    <xf numFmtId="0" fontId="22" fillId="0" borderId="0" xfId="55" applyFont="1" applyAlignment="1">
      <alignment horizontal="center" vertical="center"/>
    </xf>
    <xf numFmtId="0" fontId="10" fillId="0" borderId="0" xfId="55" applyFont="1" applyAlignment="1">
      <alignment horizontal="center" vertical="center"/>
    </xf>
    <xf numFmtId="0" fontId="11" fillId="0" borderId="0" xfId="55" applyFont="1" applyAlignment="1">
      <alignment horizontal="center" vertical="center"/>
    </xf>
    <xf numFmtId="0" fontId="22" fillId="0" borderId="0" xfId="55" applyFont="1" applyAlignment="1"/>
    <xf numFmtId="0" fontId="3" fillId="0" borderId="0" xfId="55" applyFont="1" applyAlignment="1">
      <alignment horizontal="center" vertical="center"/>
    </xf>
    <xf numFmtId="0" fontId="26" fillId="2" borderId="4" xfId="55" applyFont="1" applyFill="1" applyBorder="1" applyAlignment="1">
      <alignment horizontal="center" vertical="center" wrapText="1"/>
    </xf>
    <xf numFmtId="0" fontId="33" fillId="2" borderId="4" xfId="55" applyFont="1" applyFill="1" applyBorder="1" applyAlignment="1">
      <alignment horizontal="center" vertical="center" wrapText="1"/>
    </xf>
    <xf numFmtId="182" fontId="5" fillId="2" borderId="4" xfId="55" applyNumberFormat="1" applyFont="1" applyFill="1" applyBorder="1" applyAlignment="1" applyProtection="1">
      <alignment vertical="center"/>
    </xf>
    <xf numFmtId="0" fontId="5" fillId="0" borderId="4" xfId="55" applyFont="1" applyBorder="1" applyAlignment="1">
      <alignment horizontal="center" vertical="center"/>
    </xf>
    <xf numFmtId="182" fontId="3" fillId="2" borderId="4" xfId="55" applyNumberFormat="1" applyFont="1" applyFill="1" applyBorder="1" applyAlignment="1" applyProtection="1">
      <alignment horizontal="left" vertical="center" indent="1"/>
    </xf>
    <xf numFmtId="4" fontId="30" fillId="2" borderId="4" xfId="0" applyNumberFormat="1" applyFont="1" applyFill="1" applyBorder="1" applyAlignment="1" applyProtection="1">
      <alignment horizontal="center" vertical="center"/>
    </xf>
    <xf numFmtId="0" fontId="34" fillId="0" borderId="0" xfId="55" applyFont="1">
      <alignment vertical="center"/>
    </xf>
    <xf numFmtId="182" fontId="6" fillId="2" borderId="4" xfId="55" applyNumberFormat="1" applyFont="1" applyFill="1" applyBorder="1" applyAlignment="1" applyProtection="1">
      <alignment horizontal="left" vertical="center" indent="1"/>
    </xf>
    <xf numFmtId="4" fontId="30" fillId="3" borderId="4" xfId="0" applyNumberFormat="1" applyFont="1" applyFill="1" applyBorder="1" applyAlignment="1" applyProtection="1">
      <alignment horizontal="center" vertical="center"/>
    </xf>
    <xf numFmtId="182" fontId="5" fillId="2" borderId="4" xfId="55" applyNumberFormat="1" applyFont="1" applyFill="1" applyBorder="1" applyAlignment="1" applyProtection="1">
      <alignment horizontal="center" vertical="center"/>
    </xf>
    <xf numFmtId="0" fontId="30" fillId="2" borderId="0" xfId="0" applyFont="1" applyFill="1" applyBorder="1" applyAlignment="1"/>
    <xf numFmtId="0" fontId="30" fillId="0" borderId="0" xfId="0" applyFont="1" applyFill="1" applyBorder="1" applyAlignment="1"/>
    <xf numFmtId="0" fontId="32" fillId="0" borderId="0" xfId="0" applyNumberFormat="1" applyFont="1" applyFill="1" applyBorder="1" applyAlignment="1" applyProtection="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9" fillId="0" borderId="4" xfId="0" applyFont="1" applyFill="1" applyBorder="1" applyAlignment="1">
      <alignment horizontal="center" vertical="center"/>
    </xf>
    <xf numFmtId="0" fontId="29" fillId="0" borderId="0" xfId="0" applyFont="1" applyFill="1" applyBorder="1" applyAlignment="1">
      <alignment vertical="center"/>
    </xf>
    <xf numFmtId="0" fontId="29" fillId="0" borderId="2" xfId="0" applyFont="1" applyFill="1" applyBorder="1" applyAlignment="1">
      <alignment horizontal="center" vertical="center"/>
    </xf>
    <xf numFmtId="182" fontId="9" fillId="2" borderId="4" xfId="0" applyNumberFormat="1" applyFont="1" applyFill="1" applyBorder="1" applyAlignment="1" applyProtection="1">
      <alignment vertical="center"/>
      <protection locked="0"/>
    </xf>
    <xf numFmtId="4" fontId="35" fillId="2" borderId="6" xfId="0" applyNumberFormat="1" applyFont="1" applyFill="1" applyBorder="1" applyAlignment="1" applyProtection="1">
      <alignment horizontal="right" vertical="center" wrapText="1"/>
    </xf>
    <xf numFmtId="0" fontId="9" fillId="2" borderId="0" xfId="0" applyFont="1" applyFill="1" applyBorder="1" applyAlignment="1">
      <alignment vertical="center"/>
    </xf>
    <xf numFmtId="0" fontId="28" fillId="0" borderId="0" xfId="0" applyFont="1" applyFill="1" applyAlignment="1">
      <alignment vertical="center" wrapText="1"/>
    </xf>
    <xf numFmtId="0" fontId="9" fillId="0" borderId="0" xfId="0" applyNumberFormat="1" applyFont="1" applyFill="1" applyBorder="1" applyAlignment="1" applyProtection="1">
      <alignment horizontal="center" vertical="center"/>
    </xf>
    <xf numFmtId="0" fontId="30" fillId="0" borderId="0" xfId="0" applyFont="1" applyFill="1" applyBorder="1" applyAlignment="1">
      <alignment horizontal="center" vertical="center"/>
    </xf>
    <xf numFmtId="0" fontId="30" fillId="2" borderId="4" xfId="0" applyNumberFormat="1" applyFont="1" applyFill="1" applyBorder="1" applyAlignment="1" applyProtection="1">
      <alignment horizontal="center" vertical="center"/>
    </xf>
    <xf numFmtId="0" fontId="30" fillId="2" borderId="2" xfId="0" applyNumberFormat="1" applyFont="1" applyFill="1" applyBorder="1" applyAlignment="1" applyProtection="1">
      <alignment horizontal="center" vertical="center"/>
    </xf>
    <xf numFmtId="0" fontId="30" fillId="2" borderId="3" xfId="0" applyNumberFormat="1" applyFont="1" applyFill="1" applyBorder="1" applyAlignment="1" applyProtection="1">
      <alignment horizontal="center" vertical="center"/>
    </xf>
    <xf numFmtId="0" fontId="30" fillId="2" borderId="12"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0" fillId="2" borderId="2"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182" fontId="30" fillId="2" borderId="3" xfId="0" applyNumberFormat="1" applyFont="1" applyFill="1" applyBorder="1" applyAlignment="1" applyProtection="1">
      <alignment vertical="center"/>
    </xf>
    <xf numFmtId="4" fontId="30" fillId="2" borderId="6" xfId="0" applyNumberFormat="1" applyFont="1" applyFill="1" applyBorder="1" applyAlignment="1" applyProtection="1">
      <alignment horizontal="center" vertical="center"/>
    </xf>
    <xf numFmtId="0" fontId="2" fillId="0" borderId="0" xfId="6" applyFont="1" applyFill="1" applyBorder="1" applyAlignment="1">
      <alignment horizontal="left"/>
    </xf>
    <xf numFmtId="0" fontId="2" fillId="0" borderId="0" xfId="6" applyFont="1" applyFill="1" applyBorder="1" applyAlignment="1">
      <alignment horizontal="center" vertical="center" wrapText="1"/>
    </xf>
    <xf numFmtId="0" fontId="2" fillId="0" borderId="0" xfId="6" applyFont="1" applyFill="1" applyBorder="1" applyAlignment="1">
      <alignment vertical="center"/>
    </xf>
    <xf numFmtId="0" fontId="36" fillId="0" borderId="0" xfId="6" applyFont="1" applyFill="1" applyBorder="1" applyAlignment="1">
      <alignment horizontal="center" vertical="center" wrapText="1"/>
    </xf>
    <xf numFmtId="0" fontId="2" fillId="0" borderId="1" xfId="6" applyFont="1" applyFill="1" applyBorder="1" applyAlignment="1">
      <alignment horizontal="center" vertical="center" wrapText="1"/>
    </xf>
    <xf numFmtId="49" fontId="2" fillId="0" borderId="0" xfId="6" applyNumberFormat="1" applyFont="1" applyFill="1" applyBorder="1" applyAlignment="1">
      <alignment horizontal="center" vertical="center"/>
    </xf>
    <xf numFmtId="0" fontId="2" fillId="0" borderId="1" xfId="6" applyFont="1" applyFill="1" applyBorder="1" applyAlignment="1">
      <alignment vertical="center"/>
    </xf>
    <xf numFmtId="0" fontId="2" fillId="0" borderId="1" xfId="6" applyFont="1" applyFill="1" applyBorder="1" applyAlignment="1">
      <alignment horizontal="right" vertical="center"/>
    </xf>
    <xf numFmtId="0" fontId="2" fillId="0" borderId="0" xfId="6" applyFont="1" applyFill="1" applyBorder="1" applyAlignment="1">
      <alignment horizontal="right" vertical="center"/>
    </xf>
    <xf numFmtId="0" fontId="2" fillId="0" borderId="4" xfId="6" applyFont="1" applyFill="1" applyBorder="1" applyAlignment="1">
      <alignment horizontal="center" vertical="center" wrapText="1"/>
    </xf>
    <xf numFmtId="0" fontId="3" fillId="0" borderId="11" xfId="6" applyFont="1" applyFill="1" applyBorder="1" applyAlignment="1">
      <alignment horizontal="center" vertical="center" wrapText="1"/>
    </xf>
    <xf numFmtId="0" fontId="2" fillId="0" borderId="2" xfId="6" applyFont="1" applyFill="1" applyBorder="1" applyAlignment="1">
      <alignment horizontal="center" vertical="center"/>
    </xf>
    <xf numFmtId="0" fontId="2" fillId="0" borderId="6" xfId="6" applyFont="1" applyFill="1" applyBorder="1" applyAlignment="1">
      <alignment horizontal="center" vertical="center" wrapText="1"/>
    </xf>
    <xf numFmtId="0" fontId="3" fillId="0" borderId="4" xfId="6" applyFont="1" applyFill="1" applyBorder="1" applyAlignment="1">
      <alignment horizontal="center" vertical="center" wrapText="1"/>
    </xf>
    <xf numFmtId="0" fontId="2" fillId="0" borderId="3" xfId="6" applyFont="1" applyFill="1" applyBorder="1" applyAlignment="1">
      <alignment horizontal="center" vertical="center" wrapText="1"/>
    </xf>
    <xf numFmtId="178" fontId="37" fillId="0" borderId="4" xfId="6" applyNumberFormat="1" applyFont="1" applyFill="1" applyBorder="1" applyAlignment="1">
      <alignment horizontal="left" vertical="center"/>
    </xf>
    <xf numFmtId="178" fontId="2" fillId="0" borderId="4" xfId="6" applyNumberFormat="1" applyFont="1" applyFill="1" applyBorder="1" applyAlignment="1">
      <alignment horizontal="right" vertical="center"/>
    </xf>
    <xf numFmtId="0" fontId="2" fillId="0" borderId="4" xfId="6" applyFont="1" applyFill="1" applyBorder="1" applyAlignment="1">
      <alignment horizontal="left" vertical="center"/>
    </xf>
    <xf numFmtId="178" fontId="2" fillId="0" borderId="4" xfId="6" applyNumberFormat="1" applyFont="1" applyFill="1" applyBorder="1" applyAlignment="1">
      <alignment horizontal="left" vertical="center"/>
    </xf>
    <xf numFmtId="0" fontId="2" fillId="0" borderId="4" xfId="6" applyFont="1" applyFill="1" applyBorder="1" applyAlignment="1">
      <alignment vertical="center"/>
    </xf>
    <xf numFmtId="178" fontId="2" fillId="0" borderId="4" xfId="6" applyNumberFormat="1" applyFont="1" applyFill="1" applyBorder="1" applyAlignment="1">
      <alignment horizontal="left" vertical="center" indent="1"/>
    </xf>
    <xf numFmtId="178" fontId="3" fillId="0" borderId="4" xfId="6" applyNumberFormat="1" applyFont="1" applyFill="1" applyBorder="1" applyAlignment="1">
      <alignment horizontal="right" vertical="center"/>
    </xf>
    <xf numFmtId="1" fontId="2" fillId="0" borderId="4" xfId="0" applyNumberFormat="1" applyFont="1" applyFill="1" applyBorder="1" applyAlignment="1">
      <alignment horizontal="left" vertical="center" indent="1"/>
    </xf>
    <xf numFmtId="0" fontId="2" fillId="0" borderId="4" xfId="0" applyFont="1" applyFill="1" applyBorder="1" applyAlignment="1">
      <alignment horizontal="left" vertical="center" indent="1"/>
    </xf>
    <xf numFmtId="178" fontId="3" fillId="0" borderId="4" xfId="6" applyNumberFormat="1" applyFont="1" applyFill="1" applyBorder="1" applyAlignment="1">
      <alignment vertical="center"/>
    </xf>
    <xf numFmtId="178" fontId="2" fillId="0" borderId="4" xfId="6" applyNumberFormat="1" applyFont="1" applyFill="1" applyBorder="1" applyAlignment="1">
      <alignment vertical="center"/>
    </xf>
    <xf numFmtId="178" fontId="4" fillId="0" borderId="4" xfId="6" applyNumberFormat="1" applyFont="1" applyFill="1" applyBorder="1" applyAlignment="1">
      <alignment horizontal="center" vertical="center"/>
    </xf>
    <xf numFmtId="178" fontId="2" fillId="0" borderId="0" xfId="6" applyNumberFormat="1" applyFont="1" applyFill="1" applyBorder="1" applyAlignment="1">
      <alignment horizontal="left" vertical="center"/>
    </xf>
    <xf numFmtId="178" fontId="2" fillId="0" borderId="0" xfId="6" applyNumberFormat="1" applyFont="1" applyFill="1" applyBorder="1" applyAlignment="1">
      <alignment vertical="center"/>
    </xf>
    <xf numFmtId="178" fontId="2" fillId="0" borderId="0" xfId="6" applyNumberFormat="1" applyFont="1" applyFill="1" applyBorder="1" applyAlignment="1">
      <alignment horizontal="right" vertical="center"/>
    </xf>
    <xf numFmtId="186" fontId="2" fillId="0" borderId="0" xfId="6" applyNumberFormat="1" applyFont="1" applyFill="1" applyBorder="1" applyAlignment="1">
      <alignment vertical="center"/>
    </xf>
    <xf numFmtId="0" fontId="30" fillId="3" borderId="0" xfId="0" applyFont="1" applyFill="1" applyBorder="1" applyAlignment="1">
      <alignment vertical="center"/>
    </xf>
    <xf numFmtId="0" fontId="30" fillId="0" borderId="0" xfId="0" applyFont="1" applyFill="1" applyBorder="1" applyAlignment="1">
      <alignment vertical="center"/>
    </xf>
    <xf numFmtId="0" fontId="38"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4" xfId="0" applyNumberFormat="1" applyFont="1" applyFill="1" applyBorder="1" applyAlignment="1" applyProtection="1">
      <alignment horizontal="center" vertical="center" wrapText="1"/>
    </xf>
    <xf numFmtId="0" fontId="28" fillId="0" borderId="0" xfId="0" applyFont="1" applyFill="1" applyBorder="1" applyAlignment="1">
      <alignment vertical="center"/>
    </xf>
    <xf numFmtId="0" fontId="2" fillId="0" borderId="2" xfId="0" applyFont="1" applyFill="1" applyBorder="1" applyAlignment="1">
      <alignment horizontal="center" vertical="center" wrapText="1"/>
    </xf>
    <xf numFmtId="0" fontId="39" fillId="0" borderId="0" xfId="0" applyFont="1" applyFill="1" applyBorder="1" applyAlignment="1">
      <alignment vertical="center"/>
    </xf>
    <xf numFmtId="0" fontId="2" fillId="3" borderId="11" xfId="0" applyFont="1" applyFill="1" applyBorder="1" applyAlignment="1">
      <alignment horizontal="left" vertical="center" wrapText="1"/>
    </xf>
    <xf numFmtId="4" fontId="2" fillId="3" borderId="4" xfId="0" applyNumberFormat="1" applyFont="1" applyFill="1" applyBorder="1" applyAlignment="1" applyProtection="1">
      <alignment horizontal="right" vertical="center"/>
    </xf>
    <xf numFmtId="0" fontId="2" fillId="3" borderId="15" xfId="0" applyFont="1" applyFill="1" applyBorder="1" applyAlignment="1">
      <alignment vertical="center" wrapText="1"/>
    </xf>
    <xf numFmtId="4" fontId="2" fillId="3" borderId="2" xfId="0" applyNumberFormat="1" applyFont="1" applyFill="1" applyBorder="1" applyAlignment="1" applyProtection="1">
      <alignment horizontal="right" vertical="center" wrapText="1"/>
    </xf>
    <xf numFmtId="0" fontId="39" fillId="3" borderId="0" xfId="0" applyFont="1" applyFill="1" applyBorder="1" applyAlignment="1">
      <alignment vertical="center"/>
    </xf>
    <xf numFmtId="4" fontId="2" fillId="3" borderId="16" xfId="0" applyNumberFormat="1" applyFont="1" applyFill="1" applyBorder="1" applyAlignment="1" applyProtection="1">
      <alignment horizontal="right" vertical="center" wrapText="1"/>
    </xf>
    <xf numFmtId="4" fontId="2" fillId="3" borderId="4" xfId="0" applyNumberFormat="1" applyFont="1" applyFill="1" applyBorder="1" applyAlignment="1" applyProtection="1">
      <alignment horizontal="right" vertical="center" wrapText="1"/>
    </xf>
    <xf numFmtId="0" fontId="2" fillId="3" borderId="15" xfId="0" applyFont="1" applyFill="1" applyBorder="1" applyAlignment="1">
      <alignment vertical="center"/>
    </xf>
    <xf numFmtId="0" fontId="30" fillId="3" borderId="4" xfId="0" applyFont="1" applyFill="1" applyBorder="1" applyAlignment="1">
      <alignment vertical="center"/>
    </xf>
    <xf numFmtId="4" fontId="30" fillId="3" borderId="4" xfId="0" applyNumberFormat="1" applyFont="1" applyFill="1" applyBorder="1" applyAlignment="1">
      <alignment vertical="center"/>
    </xf>
    <xf numFmtId="0" fontId="2" fillId="3" borderId="4" xfId="0" applyFont="1" applyFill="1" applyBorder="1" applyAlignment="1">
      <alignment horizontal="left" vertical="center" wrapText="1"/>
    </xf>
    <xf numFmtId="4" fontId="2" fillId="3" borderId="3" xfId="0" applyNumberFormat="1" applyFont="1" applyFill="1" applyBorder="1" applyAlignment="1">
      <alignment horizontal="right" vertical="center" wrapText="1"/>
    </xf>
    <xf numFmtId="0" fontId="2" fillId="3" borderId="11" xfId="0" applyFont="1" applyFill="1" applyBorder="1" applyAlignment="1">
      <alignment vertical="center"/>
    </xf>
    <xf numFmtId="4" fontId="2" fillId="3" borderId="4" xfId="0" applyNumberFormat="1" applyFont="1" applyFill="1" applyBorder="1" applyAlignment="1">
      <alignment horizontal="right" vertical="center" wrapText="1"/>
    </xf>
    <xf numFmtId="0" fontId="2" fillId="3" borderId="11" xfId="0" applyFont="1" applyFill="1" applyBorder="1" applyAlignment="1">
      <alignment vertical="center" wrapText="1"/>
    </xf>
    <xf numFmtId="4" fontId="30" fillId="3" borderId="2" xfId="0" applyNumberFormat="1" applyFont="1" applyFill="1" applyBorder="1" applyAlignment="1" applyProtection="1">
      <alignment horizontal="right" vertical="center" wrapText="1"/>
    </xf>
    <xf numFmtId="0" fontId="30" fillId="3" borderId="4" xfId="0" applyFont="1" applyFill="1" applyBorder="1" applyAlignment="1"/>
    <xf numFmtId="0" fontId="2" fillId="0" borderId="4" xfId="0" applyFont="1" applyFill="1" applyBorder="1" applyAlignment="1">
      <alignment horizontal="left" vertical="center" wrapText="1"/>
    </xf>
    <xf numFmtId="4" fontId="2" fillId="0" borderId="2" xfId="0" applyNumberFormat="1" applyFont="1" applyFill="1" applyBorder="1" applyAlignment="1">
      <alignment horizontal="right" vertical="center" wrapText="1"/>
    </xf>
    <xf numFmtId="0" fontId="2" fillId="0" borderId="4" xfId="0" applyFont="1" applyFill="1" applyBorder="1" applyAlignment="1">
      <alignment vertical="center" wrapText="1"/>
    </xf>
    <xf numFmtId="4" fontId="2" fillId="0" borderId="16" xfId="0" applyNumberFormat="1" applyFont="1" applyFill="1" applyBorder="1" applyAlignment="1">
      <alignment horizontal="right" vertical="center" wrapText="1"/>
    </xf>
    <xf numFmtId="0" fontId="2" fillId="3" borderId="11" xfId="0" applyNumberFormat="1" applyFont="1" applyFill="1" applyBorder="1" applyAlignment="1" applyProtection="1">
      <alignment horizontal="center" vertical="center" wrapText="1"/>
    </xf>
    <xf numFmtId="0" fontId="2" fillId="3" borderId="15"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8" fillId="0" borderId="0" xfId="0" applyFont="1" applyFill="1" applyBorder="1" applyAlignment="1">
      <alignment horizontal="left" vertical="center" wrapText="1"/>
    </xf>
    <xf numFmtId="0" fontId="28" fillId="0" borderId="0" xfId="7" applyNumberFormat="1" applyFont="1" applyFill="1" applyBorder="1" applyAlignment="1" applyProtection="1"/>
    <xf numFmtId="0" fontId="28" fillId="0" borderId="0" xfId="0" applyFont="1" applyFill="1" applyBorder="1" applyAlignment="1">
      <alignment vertical="center" wrapText="1"/>
    </xf>
    <xf numFmtId="0" fontId="40" fillId="0" borderId="0" xfId="0" applyFont="1" applyAlignment="1">
      <alignment horizontal="center" vertical="center"/>
    </xf>
    <xf numFmtId="0" fontId="41" fillId="0" borderId="0" xfId="0" applyFont="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常规_省本级支出（人大）" xfId="5"/>
    <cellStyle name="常规_09年收入预算"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_预算公开表1" xfId="20"/>
    <cellStyle name="解释性文本" xfId="21" builtinId="53"/>
    <cellStyle name="标题 1" xfId="22" builtinId="16"/>
    <cellStyle name="常规_2009年部门预算建设资金安排表" xfId="23"/>
    <cellStyle name="标题 2" xfId="24" builtinId="17"/>
    <cellStyle name="60% - 强调文字颜色 1" xfId="25" builtinId="32"/>
    <cellStyle name="标题 3" xfId="26" builtinId="18"/>
    <cellStyle name="60% - 强调文字颜色 4" xfId="27" builtinId="44"/>
    <cellStyle name="输出" xfId="28" builtinId="21"/>
    <cellStyle name="常规_2013年国有资本经营预算完成情况表" xfId="29"/>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_2014年国有资本经营预算草案" xfId="42"/>
    <cellStyle name="20% - 强调文字颜色 2" xfId="43" builtinId="34"/>
    <cellStyle name="40% - 强调文字颜色 2" xfId="44" builtinId="35"/>
    <cellStyle name="强调文字颜色 3" xfId="45" builtinId="37"/>
    <cellStyle name="强调文字颜色 4" xfId="46" builtinId="41"/>
    <cellStyle name="常规_社保基金预算（上人大）合计" xfId="47"/>
    <cellStyle name="20% - 强调文字颜色 4" xfId="48" builtinId="42"/>
    <cellStyle name="40% - 强调文字颜色 4" xfId="49" builtinId="43"/>
    <cellStyle name="强调文字颜色 5" xfId="50" builtinId="45"/>
    <cellStyle name="40% - 强调文字颜色 5" xfId="51" builtinId="47"/>
    <cellStyle name="常规_2009年部门预算建设资金安排表_2015年政府性基金预算草案(2月1日)" xfId="52"/>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7" xfId="58"/>
    <cellStyle name="常规_全省收入" xfId="59"/>
    <cellStyle name="常规_09年决算参阅资料(常委会定)" xfId="60"/>
    <cellStyle name="常规_P020170213331657467184" xfId="61"/>
    <cellStyle name="常规 11 2" xfId="62"/>
    <cellStyle name="常规_省本级支出（人大）_2017年人大参阅资料（代表大会-定）1.14" xfId="63"/>
    <cellStyle name="常规 2" xfId="6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A19"/>
  <sheetViews>
    <sheetView tabSelected="1" topLeftCell="A7" workbookViewId="0">
      <selection activeCell="E21" sqref="E21"/>
    </sheetView>
  </sheetViews>
  <sheetFormatPr defaultColWidth="9" defaultRowHeight="14.4"/>
  <cols>
    <col min="1" max="1" width="71" customWidth="1"/>
  </cols>
  <sheetData>
    <row r="1" ht="25" customHeight="1" spans="1:1">
      <c r="A1" s="292" t="s">
        <v>0</v>
      </c>
    </row>
    <row r="2" ht="25" customHeight="1" spans="1:1">
      <c r="A2" s="293" t="s">
        <v>1</v>
      </c>
    </row>
    <row r="3" ht="25" customHeight="1" spans="1:1">
      <c r="A3" s="293" t="s">
        <v>2</v>
      </c>
    </row>
    <row r="4" ht="25" customHeight="1" spans="1:1">
      <c r="A4" s="293" t="s">
        <v>3</v>
      </c>
    </row>
    <row r="5" ht="25" customHeight="1" spans="1:1">
      <c r="A5" s="293" t="s">
        <v>4</v>
      </c>
    </row>
    <row r="6" ht="25" customHeight="1" spans="1:1">
      <c r="A6" s="293" t="s">
        <v>5</v>
      </c>
    </row>
    <row r="7" ht="25" customHeight="1" spans="1:1">
      <c r="A7" s="293" t="s">
        <v>6</v>
      </c>
    </row>
    <row r="8" ht="25" customHeight="1" spans="1:1">
      <c r="A8" s="293" t="s">
        <v>7</v>
      </c>
    </row>
    <row r="9" ht="25" customHeight="1" spans="1:1">
      <c r="A9" s="293" t="s">
        <v>8</v>
      </c>
    </row>
    <row r="10" ht="25" customHeight="1" spans="1:1">
      <c r="A10" s="293" t="s">
        <v>9</v>
      </c>
    </row>
    <row r="11" ht="25" customHeight="1" spans="1:1">
      <c r="A11" s="293" t="s">
        <v>10</v>
      </c>
    </row>
    <row r="12" ht="25" customHeight="1" spans="1:1">
      <c r="A12" s="293" t="s">
        <v>11</v>
      </c>
    </row>
    <row r="13" ht="25" customHeight="1" spans="1:1">
      <c r="A13" s="293" t="s">
        <v>12</v>
      </c>
    </row>
    <row r="14" ht="25" customHeight="1" spans="1:1">
      <c r="A14" s="293" t="s">
        <v>13</v>
      </c>
    </row>
    <row r="15" ht="25" customHeight="1" spans="1:1">
      <c r="A15" s="293" t="s">
        <v>14</v>
      </c>
    </row>
    <row r="16" ht="25" customHeight="1" spans="1:1">
      <c r="A16" s="293" t="s">
        <v>15</v>
      </c>
    </row>
    <row r="17" ht="25" customHeight="1" spans="1:1">
      <c r="A17" s="293" t="s">
        <v>16</v>
      </c>
    </row>
    <row r="18" ht="25" customHeight="1" spans="1:1">
      <c r="A18" s="293" t="s">
        <v>17</v>
      </c>
    </row>
    <row r="19" ht="15.6" spans="1:1">
      <c r="A19" s="293" t="s">
        <v>18</v>
      </c>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0"/>
    <pageSetUpPr fitToPage="1"/>
  </sheetPr>
  <dimension ref="A1:G173"/>
  <sheetViews>
    <sheetView showZeros="0" workbookViewId="0">
      <selection activeCell="A10" sqref="A10:B10"/>
    </sheetView>
  </sheetViews>
  <sheetFormatPr defaultColWidth="8.75" defaultRowHeight="15.6" outlineLevelCol="6"/>
  <cols>
    <col min="1" max="1" width="44.1296296296296" style="113" customWidth="1"/>
    <col min="2" max="2" width="28" style="114" customWidth="1"/>
    <col min="3" max="256" width="8.75" style="117"/>
    <col min="257" max="16384" width="8.75" style="20"/>
  </cols>
  <sheetData>
    <row r="1" ht="19.5" customHeight="1" spans="1:1">
      <c r="A1" s="118"/>
    </row>
    <row r="2" s="112" customFormat="1" ht="27" customHeight="1" spans="1:2">
      <c r="A2" s="58" t="s">
        <v>657</v>
      </c>
      <c r="B2" s="59"/>
    </row>
    <row r="3" ht="18" customHeight="1" spans="1:2">
      <c r="A3" s="119" t="s">
        <v>21</v>
      </c>
      <c r="B3" s="120"/>
    </row>
    <row r="4" ht="15.75" customHeight="1" spans="1:2">
      <c r="A4" s="121" t="s">
        <v>658</v>
      </c>
      <c r="B4" s="122" t="s">
        <v>604</v>
      </c>
    </row>
    <row r="5" ht="21" customHeight="1" spans="1:2">
      <c r="A5" s="124"/>
      <c r="B5" s="10"/>
    </row>
    <row r="6" ht="26.25" customHeight="1" spans="1:2">
      <c r="A6" s="146" t="s">
        <v>659</v>
      </c>
      <c r="B6" s="147">
        <v>40620</v>
      </c>
    </row>
    <row r="7" ht="26.25" customHeight="1" spans="1:2">
      <c r="A7" s="146" t="s">
        <v>660</v>
      </c>
      <c r="B7" s="147">
        <v>300</v>
      </c>
    </row>
    <row r="8" ht="26.25" customHeight="1" spans="1:7">
      <c r="A8" s="146" t="s">
        <v>661</v>
      </c>
      <c r="B8" s="147">
        <v>350</v>
      </c>
      <c r="C8" s="148"/>
      <c r="D8" s="148"/>
      <c r="E8" s="148"/>
      <c r="F8" s="148"/>
      <c r="G8" s="148"/>
    </row>
    <row r="9" ht="26.25" customHeight="1" spans="1:2">
      <c r="A9" s="149" t="s">
        <v>662</v>
      </c>
      <c r="B9" s="150">
        <f>SUM(B6:B8)</f>
        <v>41270</v>
      </c>
    </row>
    <row r="10" ht="67" customHeight="1" spans="1:2">
      <c r="A10" s="145" t="s">
        <v>663</v>
      </c>
      <c r="B10" s="145"/>
    </row>
    <row r="11" spans="1:2">
      <c r="A11" s="139"/>
      <c r="B11" s="140"/>
    </row>
    <row r="12" spans="1:2">
      <c r="A12" s="139"/>
      <c r="B12" s="140"/>
    </row>
    <row r="13" spans="1:2">
      <c r="A13" s="139"/>
      <c r="B13" s="140"/>
    </row>
    <row r="14" spans="1:2">
      <c r="A14" s="139"/>
      <c r="B14" s="140"/>
    </row>
    <row r="15" spans="1:2">
      <c r="A15" s="139"/>
      <c r="B15" s="140"/>
    </row>
    <row r="16" spans="1:2">
      <c r="A16" s="139"/>
      <c r="B16" s="140"/>
    </row>
    <row r="17" spans="1:2">
      <c r="A17" s="139"/>
      <c r="B17" s="140"/>
    </row>
    <row r="18" spans="1:2">
      <c r="A18" s="139"/>
      <c r="B18" s="140"/>
    </row>
    <row r="19" spans="1:2">
      <c r="A19" s="139"/>
      <c r="B19" s="140"/>
    </row>
    <row r="20" spans="1:2">
      <c r="A20" s="139"/>
      <c r="B20" s="140"/>
    </row>
    <row r="21" spans="1:2">
      <c r="A21" s="139"/>
      <c r="B21" s="140"/>
    </row>
    <row r="22" spans="1:2">
      <c r="A22" s="139"/>
      <c r="B22" s="140"/>
    </row>
    <row r="23" spans="1:2">
      <c r="A23" s="139"/>
      <c r="B23" s="140"/>
    </row>
    <row r="24" spans="1:2">
      <c r="A24" s="139"/>
      <c r="B24" s="140"/>
    </row>
    <row r="25" spans="1:2">
      <c r="A25" s="139"/>
      <c r="B25" s="140"/>
    </row>
    <row r="26" spans="1:2">
      <c r="A26" s="139"/>
      <c r="B26" s="140"/>
    </row>
    <row r="27" spans="1:2">
      <c r="A27" s="139"/>
      <c r="B27" s="140"/>
    </row>
    <row r="28" spans="1:2">
      <c r="A28" s="139"/>
      <c r="B28" s="140"/>
    </row>
    <row r="29" spans="1:2">
      <c r="A29" s="139"/>
      <c r="B29" s="140"/>
    </row>
    <row r="30" spans="1:2">
      <c r="A30" s="139"/>
      <c r="B30" s="140"/>
    </row>
    <row r="31" spans="1:2">
      <c r="A31" s="139"/>
      <c r="B31" s="140"/>
    </row>
    <row r="32" spans="1:2">
      <c r="A32" s="139"/>
      <c r="B32" s="140"/>
    </row>
    <row r="33" spans="1:2">
      <c r="A33" s="139"/>
      <c r="B33" s="140"/>
    </row>
    <row r="34" spans="1:2">
      <c r="A34" s="139"/>
      <c r="B34" s="140"/>
    </row>
    <row r="35" spans="1:2">
      <c r="A35" s="139"/>
      <c r="B35" s="140"/>
    </row>
    <row r="36" spans="1:2">
      <c r="A36" s="139"/>
      <c r="B36" s="140"/>
    </row>
    <row r="37" spans="1:2">
      <c r="A37" s="139"/>
      <c r="B37" s="140"/>
    </row>
    <row r="38" spans="1:2">
      <c r="A38" s="139"/>
      <c r="B38" s="140"/>
    </row>
    <row r="39" spans="1:2">
      <c r="A39" s="139"/>
      <c r="B39" s="140"/>
    </row>
    <row r="40" spans="1:2">
      <c r="A40" s="139"/>
      <c r="B40" s="140"/>
    </row>
    <row r="41" spans="1:2">
      <c r="A41" s="139"/>
      <c r="B41" s="140"/>
    </row>
    <row r="42" spans="1:2">
      <c r="A42" s="139"/>
      <c r="B42" s="140"/>
    </row>
    <row r="43" spans="1:2">
      <c r="A43" s="139"/>
      <c r="B43" s="140"/>
    </row>
    <row r="44" spans="1:2">
      <c r="A44" s="139"/>
      <c r="B44" s="140"/>
    </row>
    <row r="45" spans="1:2">
      <c r="A45" s="139"/>
      <c r="B45" s="140"/>
    </row>
    <row r="46" spans="1:2">
      <c r="A46" s="139"/>
      <c r="B46" s="140"/>
    </row>
    <row r="47" spans="1:2">
      <c r="A47" s="139"/>
      <c r="B47" s="140"/>
    </row>
    <row r="48" spans="1:2">
      <c r="A48" s="139"/>
      <c r="B48" s="140"/>
    </row>
    <row r="49" spans="1:2">
      <c r="A49" s="139"/>
      <c r="B49" s="140"/>
    </row>
    <row r="50" spans="1:2">
      <c r="A50" s="139"/>
      <c r="B50" s="140"/>
    </row>
    <row r="51" spans="1:2">
      <c r="A51" s="139"/>
      <c r="B51" s="140"/>
    </row>
    <row r="52" spans="1:2">
      <c r="A52" s="139"/>
      <c r="B52" s="140"/>
    </row>
    <row r="53" spans="1:2">
      <c r="A53" s="139"/>
      <c r="B53" s="140"/>
    </row>
    <row r="54" spans="1:2">
      <c r="A54" s="139"/>
      <c r="B54" s="140"/>
    </row>
    <row r="55" spans="1:2">
      <c r="A55" s="139"/>
      <c r="B55" s="140"/>
    </row>
    <row r="56" spans="1:2">
      <c r="A56" s="139"/>
      <c r="B56" s="140"/>
    </row>
    <row r="57" spans="1:2">
      <c r="A57" s="139"/>
      <c r="B57" s="140"/>
    </row>
    <row r="58" spans="1:2">
      <c r="A58" s="139"/>
      <c r="B58" s="140"/>
    </row>
    <row r="59" spans="1:2">
      <c r="A59" s="139"/>
      <c r="B59" s="140"/>
    </row>
    <row r="60" spans="1:2">
      <c r="A60" s="139"/>
      <c r="B60" s="140"/>
    </row>
    <row r="61" spans="1:2">
      <c r="A61" s="139"/>
      <c r="B61" s="140"/>
    </row>
    <row r="62" spans="1:2">
      <c r="A62" s="139"/>
      <c r="B62" s="140"/>
    </row>
    <row r="63" spans="1:2">
      <c r="A63" s="139"/>
      <c r="B63" s="140"/>
    </row>
    <row r="64" spans="1:2">
      <c r="A64" s="139"/>
      <c r="B64" s="140"/>
    </row>
    <row r="65" spans="1:2">
      <c r="A65" s="139"/>
      <c r="B65" s="140"/>
    </row>
    <row r="66" spans="1:2">
      <c r="A66" s="139"/>
      <c r="B66" s="140"/>
    </row>
    <row r="67" spans="1:2">
      <c r="A67" s="139"/>
      <c r="B67" s="140"/>
    </row>
    <row r="68" spans="1:2">
      <c r="A68" s="139"/>
      <c r="B68" s="140"/>
    </row>
    <row r="69" spans="1:2">
      <c r="A69" s="139"/>
      <c r="B69" s="140"/>
    </row>
    <row r="70" spans="1:2">
      <c r="A70" s="139"/>
      <c r="B70" s="140"/>
    </row>
    <row r="71" spans="1:2">
      <c r="A71" s="139"/>
      <c r="B71" s="140"/>
    </row>
    <row r="72" spans="1:2">
      <c r="A72" s="139"/>
      <c r="B72" s="140"/>
    </row>
    <row r="73" spans="1:2">
      <c r="A73" s="139"/>
      <c r="B73" s="140"/>
    </row>
    <row r="74" spans="1:2">
      <c r="A74" s="139"/>
      <c r="B74" s="140"/>
    </row>
    <row r="75" spans="1:2">
      <c r="A75" s="139"/>
      <c r="B75" s="140"/>
    </row>
    <row r="76" spans="1:2">
      <c r="A76" s="139"/>
      <c r="B76" s="140"/>
    </row>
    <row r="77" spans="1:2">
      <c r="A77" s="139"/>
      <c r="B77" s="140"/>
    </row>
    <row r="78" spans="1:2">
      <c r="A78" s="139"/>
      <c r="B78" s="140"/>
    </row>
    <row r="79" spans="1:2">
      <c r="A79" s="139"/>
      <c r="B79" s="140"/>
    </row>
    <row r="80" spans="1:2">
      <c r="A80" s="139"/>
      <c r="B80" s="140"/>
    </row>
    <row r="81" spans="1:2">
      <c r="A81" s="139"/>
      <c r="B81" s="140"/>
    </row>
    <row r="82" spans="1:2">
      <c r="A82" s="139"/>
      <c r="B82" s="140"/>
    </row>
    <row r="83" spans="1:2">
      <c r="A83" s="139"/>
      <c r="B83" s="140"/>
    </row>
    <row r="84" spans="1:2">
      <c r="A84" s="139"/>
      <c r="B84" s="140"/>
    </row>
    <row r="85" spans="1:2">
      <c r="A85" s="139"/>
      <c r="B85" s="140"/>
    </row>
    <row r="86" spans="1:2">
      <c r="A86" s="139"/>
      <c r="B86" s="140"/>
    </row>
    <row r="87" spans="1:2">
      <c r="A87" s="139"/>
      <c r="B87" s="140"/>
    </row>
    <row r="88" spans="1:2">
      <c r="A88" s="139"/>
      <c r="B88" s="140"/>
    </row>
    <row r="89" spans="1:2">
      <c r="A89" s="139"/>
      <c r="B89" s="140"/>
    </row>
    <row r="90" spans="1:2">
      <c r="A90" s="139"/>
      <c r="B90" s="140"/>
    </row>
    <row r="91" spans="1:2">
      <c r="A91" s="139"/>
      <c r="B91" s="140"/>
    </row>
    <row r="92" spans="1:2">
      <c r="A92" s="139"/>
      <c r="B92" s="140"/>
    </row>
    <row r="93" spans="1:2">
      <c r="A93" s="139"/>
      <c r="B93" s="140"/>
    </row>
    <row r="94" spans="1:2">
      <c r="A94" s="139"/>
      <c r="B94" s="140"/>
    </row>
    <row r="95" spans="1:2">
      <c r="A95" s="139"/>
      <c r="B95" s="140"/>
    </row>
    <row r="96" spans="1:2">
      <c r="A96" s="139"/>
      <c r="B96" s="140"/>
    </row>
    <row r="97" spans="1:2">
      <c r="A97" s="139"/>
      <c r="B97" s="140"/>
    </row>
    <row r="98" spans="1:2">
      <c r="A98" s="139"/>
      <c r="B98" s="140"/>
    </row>
    <row r="99" spans="1:2">
      <c r="A99" s="139"/>
      <c r="B99" s="140"/>
    </row>
    <row r="100" spans="1:2">
      <c r="A100" s="139"/>
      <c r="B100" s="140"/>
    </row>
    <row r="101" spans="1:2">
      <c r="A101" s="139"/>
      <c r="B101" s="140"/>
    </row>
    <row r="102" spans="1:2">
      <c r="A102" s="139"/>
      <c r="B102" s="140"/>
    </row>
    <row r="103" spans="1:2">
      <c r="A103" s="139"/>
      <c r="B103" s="140"/>
    </row>
    <row r="104" spans="1:2">
      <c r="A104" s="139"/>
      <c r="B104" s="140"/>
    </row>
    <row r="105" spans="1:2">
      <c r="A105" s="139"/>
      <c r="B105" s="140"/>
    </row>
    <row r="106" spans="1:2">
      <c r="A106" s="139"/>
      <c r="B106" s="140"/>
    </row>
    <row r="107" spans="1:2">
      <c r="A107" s="139"/>
      <c r="B107" s="140"/>
    </row>
    <row r="108" spans="1:2">
      <c r="A108" s="139"/>
      <c r="B108" s="140"/>
    </row>
    <row r="109" spans="1:2">
      <c r="A109" s="139"/>
      <c r="B109" s="140"/>
    </row>
    <row r="110" spans="1:2">
      <c r="A110" s="139"/>
      <c r="B110" s="140"/>
    </row>
    <row r="111" spans="1:2">
      <c r="A111" s="139"/>
      <c r="B111" s="140"/>
    </row>
    <row r="112" spans="1:2">
      <c r="A112" s="139"/>
      <c r="B112" s="140"/>
    </row>
    <row r="113" spans="1:2">
      <c r="A113" s="139"/>
      <c r="B113" s="140"/>
    </row>
    <row r="114" spans="1:2">
      <c r="A114" s="139"/>
      <c r="B114" s="140"/>
    </row>
    <row r="115" spans="1:2">
      <c r="A115" s="139"/>
      <c r="B115" s="140"/>
    </row>
    <row r="116" spans="1:2">
      <c r="A116" s="139"/>
      <c r="B116" s="140"/>
    </row>
    <row r="117" spans="1:2">
      <c r="A117" s="139"/>
      <c r="B117" s="140"/>
    </row>
    <row r="118" spans="1:2">
      <c r="A118" s="139"/>
      <c r="B118" s="140"/>
    </row>
    <row r="119" spans="1:2">
      <c r="A119" s="139"/>
      <c r="B119" s="140"/>
    </row>
    <row r="120" spans="1:2">
      <c r="A120" s="139"/>
      <c r="B120" s="140"/>
    </row>
    <row r="121" spans="1:2">
      <c r="A121" s="139"/>
      <c r="B121" s="140"/>
    </row>
    <row r="122" spans="1:2">
      <c r="A122" s="139"/>
      <c r="B122" s="140"/>
    </row>
    <row r="123" spans="1:2">
      <c r="A123" s="139"/>
      <c r="B123" s="140"/>
    </row>
    <row r="124" spans="1:2">
      <c r="A124" s="139"/>
      <c r="B124" s="140"/>
    </row>
    <row r="125" spans="1:2">
      <c r="A125" s="139"/>
      <c r="B125" s="140"/>
    </row>
    <row r="126" spans="1:2">
      <c r="A126" s="139"/>
      <c r="B126" s="140"/>
    </row>
    <row r="127" spans="1:2">
      <c r="A127" s="139"/>
      <c r="B127" s="140"/>
    </row>
    <row r="128" spans="1:2">
      <c r="A128" s="139"/>
      <c r="B128" s="140"/>
    </row>
    <row r="129" spans="1:2">
      <c r="A129" s="139"/>
      <c r="B129" s="140"/>
    </row>
    <row r="130" spans="1:2">
      <c r="A130" s="139"/>
      <c r="B130" s="140"/>
    </row>
    <row r="131" spans="1:2">
      <c r="A131" s="139"/>
      <c r="B131" s="140"/>
    </row>
    <row r="132" spans="1:2">
      <c r="A132" s="139"/>
      <c r="B132" s="140"/>
    </row>
    <row r="133" spans="1:2">
      <c r="A133" s="139"/>
      <c r="B133" s="140"/>
    </row>
    <row r="134" spans="1:2">
      <c r="A134" s="139"/>
      <c r="B134" s="140"/>
    </row>
    <row r="135" spans="1:2">
      <c r="A135" s="139"/>
      <c r="B135" s="140"/>
    </row>
    <row r="136" spans="1:2">
      <c r="A136" s="139"/>
      <c r="B136" s="140"/>
    </row>
    <row r="137" spans="1:2">
      <c r="A137" s="139"/>
      <c r="B137" s="140"/>
    </row>
    <row r="138" spans="1:2">
      <c r="A138" s="139"/>
      <c r="B138" s="140"/>
    </row>
    <row r="139" spans="1:2">
      <c r="A139" s="139"/>
      <c r="B139" s="140"/>
    </row>
    <row r="140" spans="1:2">
      <c r="A140" s="139"/>
      <c r="B140" s="140"/>
    </row>
    <row r="141" spans="1:2">
      <c r="A141" s="139"/>
      <c r="B141" s="140"/>
    </row>
    <row r="142" spans="1:2">
      <c r="A142" s="139"/>
      <c r="B142" s="140"/>
    </row>
    <row r="143" spans="1:2">
      <c r="A143" s="139"/>
      <c r="B143" s="140"/>
    </row>
    <row r="144" spans="1:2">
      <c r="A144" s="139"/>
      <c r="B144" s="140"/>
    </row>
    <row r="145" spans="1:2">
      <c r="A145" s="139"/>
      <c r="B145" s="140"/>
    </row>
    <row r="146" spans="1:2">
      <c r="A146" s="139"/>
      <c r="B146" s="140"/>
    </row>
    <row r="147" spans="1:2">
      <c r="A147" s="139"/>
      <c r="B147" s="140"/>
    </row>
    <row r="148" spans="1:2">
      <c r="A148" s="139"/>
      <c r="B148" s="140"/>
    </row>
    <row r="149" spans="1:2">
      <c r="A149" s="139"/>
      <c r="B149" s="140"/>
    </row>
    <row r="150" spans="1:2">
      <c r="A150" s="139"/>
      <c r="B150" s="140"/>
    </row>
    <row r="151" spans="1:2">
      <c r="A151" s="139"/>
      <c r="B151" s="140"/>
    </row>
    <row r="152" spans="1:2">
      <c r="A152" s="139"/>
      <c r="B152" s="140"/>
    </row>
    <row r="153" spans="1:2">
      <c r="A153" s="139"/>
      <c r="B153" s="140"/>
    </row>
    <row r="154" spans="1:2">
      <c r="A154" s="139"/>
      <c r="B154" s="140"/>
    </row>
    <row r="155" spans="1:2">
      <c r="A155" s="139"/>
      <c r="B155" s="140"/>
    </row>
    <row r="156" spans="1:2">
      <c r="A156" s="139"/>
      <c r="B156" s="140"/>
    </row>
    <row r="157" spans="1:2">
      <c r="A157" s="139"/>
      <c r="B157" s="140"/>
    </row>
    <row r="158" spans="1:2">
      <c r="A158" s="139"/>
      <c r="B158" s="140"/>
    </row>
    <row r="159" spans="1:2">
      <c r="A159" s="139"/>
      <c r="B159" s="140"/>
    </row>
    <row r="160" spans="1:2">
      <c r="A160" s="139"/>
      <c r="B160" s="140"/>
    </row>
    <row r="161" spans="1:2">
      <c r="A161" s="139"/>
      <c r="B161" s="140"/>
    </row>
    <row r="162" spans="1:2">
      <c r="A162" s="139"/>
      <c r="B162" s="140"/>
    </row>
    <row r="163" spans="1:2">
      <c r="A163" s="139"/>
      <c r="B163" s="140"/>
    </row>
    <row r="164" spans="1:2">
      <c r="A164" s="139"/>
      <c r="B164" s="140"/>
    </row>
    <row r="165" spans="1:2">
      <c r="A165" s="139"/>
      <c r="B165" s="140"/>
    </row>
    <row r="166" spans="1:2">
      <c r="A166" s="139"/>
      <c r="B166" s="140"/>
    </row>
    <row r="167" spans="1:2">
      <c r="A167" s="139"/>
      <c r="B167" s="140"/>
    </row>
    <row r="168" spans="1:2">
      <c r="A168" s="139"/>
      <c r="B168" s="140"/>
    </row>
    <row r="169" spans="1:2">
      <c r="A169" s="139"/>
      <c r="B169" s="140"/>
    </row>
    <row r="170" spans="1:2">
      <c r="A170" s="139"/>
      <c r="B170" s="140"/>
    </row>
    <row r="171" spans="1:2">
      <c r="A171" s="139"/>
      <c r="B171" s="140"/>
    </row>
    <row r="172" spans="1:2">
      <c r="A172" s="139"/>
      <c r="B172" s="140"/>
    </row>
    <row r="173" spans="1:2">
      <c r="A173" s="139"/>
      <c r="B173" s="140"/>
    </row>
  </sheetData>
  <mergeCells count="5">
    <mergeCell ref="A2:B2"/>
    <mergeCell ref="A3:B3"/>
    <mergeCell ref="A10:B10"/>
    <mergeCell ref="A4:A5"/>
    <mergeCell ref="B4:B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theme="0"/>
    <pageSetUpPr fitToPage="1"/>
  </sheetPr>
  <dimension ref="A1:B14"/>
  <sheetViews>
    <sheetView showZeros="0" workbookViewId="0">
      <selection activeCell="A14" sqref="A14:B14"/>
    </sheetView>
  </sheetViews>
  <sheetFormatPr defaultColWidth="8.75" defaultRowHeight="15.6" outlineLevelCol="1"/>
  <cols>
    <col min="1" max="1" width="50" style="115" customWidth="1"/>
    <col min="2" max="2" width="25.5" style="116" customWidth="1"/>
    <col min="3" max="256" width="8.75" style="117"/>
    <col min="257" max="16384" width="8.75" style="20"/>
  </cols>
  <sheetData>
    <row r="1" ht="19.5" customHeight="1"/>
    <row r="2" s="112" customFormat="1" ht="27" customHeight="1" spans="1:2">
      <c r="A2" s="58" t="s">
        <v>664</v>
      </c>
      <c r="B2" s="59"/>
    </row>
    <row r="3" ht="18" customHeight="1" spans="1:2">
      <c r="A3" s="119" t="s">
        <v>21</v>
      </c>
      <c r="B3" s="120"/>
    </row>
    <row r="4" ht="15.75" customHeight="1" spans="1:2">
      <c r="A4" s="123" t="s">
        <v>665</v>
      </c>
      <c r="B4" s="122" t="s">
        <v>604</v>
      </c>
    </row>
    <row r="5" ht="21" customHeight="1" spans="1:2">
      <c r="A5" s="123"/>
      <c r="B5" s="10"/>
    </row>
    <row r="6" ht="31.5" customHeight="1" spans="1:2">
      <c r="A6" s="127" t="s">
        <v>666</v>
      </c>
      <c r="B6" s="141">
        <v>20675</v>
      </c>
    </row>
    <row r="7" ht="31.5" customHeight="1" spans="1:2">
      <c r="A7" s="127" t="s">
        <v>667</v>
      </c>
      <c r="B7" s="141">
        <v>20375</v>
      </c>
    </row>
    <row r="8" ht="31.5" customHeight="1" spans="1:2">
      <c r="A8" s="127" t="s">
        <v>668</v>
      </c>
      <c r="B8" s="141">
        <v>7625</v>
      </c>
    </row>
    <row r="9" ht="31.5" customHeight="1" spans="1:2">
      <c r="A9" s="142" t="s">
        <v>669</v>
      </c>
      <c r="B9" s="141">
        <v>300</v>
      </c>
    </row>
    <row r="10" ht="31.5" customHeight="1" spans="1:2">
      <c r="A10" s="142" t="s">
        <v>670</v>
      </c>
      <c r="B10" s="141"/>
    </row>
    <row r="11" ht="31.5" customHeight="1" spans="1:2">
      <c r="A11" s="142" t="s">
        <v>671</v>
      </c>
      <c r="B11" s="141">
        <v>1805</v>
      </c>
    </row>
    <row r="12" ht="31.5" customHeight="1" spans="1:2">
      <c r="A12" s="142" t="s">
        <v>672</v>
      </c>
      <c r="B12" s="141">
        <v>18790</v>
      </c>
    </row>
    <row r="13" ht="26.25" customHeight="1" spans="1:2">
      <c r="A13" s="143" t="s">
        <v>673</v>
      </c>
      <c r="B13" s="144">
        <f>B6+B10+B11+B12</f>
        <v>41270</v>
      </c>
    </row>
    <row r="14" ht="56" customHeight="1" spans="1:2">
      <c r="A14" s="145" t="s">
        <v>674</v>
      </c>
      <c r="B14" s="145"/>
    </row>
  </sheetData>
  <mergeCells count="5">
    <mergeCell ref="A2:B2"/>
    <mergeCell ref="A3:B3"/>
    <mergeCell ref="A14:B14"/>
    <mergeCell ref="A4:A5"/>
    <mergeCell ref="B4:B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theme="0"/>
    <pageSetUpPr fitToPage="1"/>
  </sheetPr>
  <dimension ref="A1:D174"/>
  <sheetViews>
    <sheetView showZeros="0" workbookViewId="0">
      <selection activeCell="A11" sqref="A11:D11"/>
    </sheetView>
  </sheetViews>
  <sheetFormatPr defaultColWidth="8.75" defaultRowHeight="15.6" outlineLevelCol="3"/>
  <cols>
    <col min="1" max="1" width="32.6296296296296" style="113" customWidth="1"/>
    <col min="2" max="2" width="11" style="114" customWidth="1"/>
    <col min="3" max="3" width="32.6296296296296" style="115" customWidth="1"/>
    <col min="4" max="4" width="11.3796296296296" style="116" customWidth="1"/>
    <col min="5" max="256" width="8.75" style="117"/>
    <col min="257" max="16384" width="8.75" style="20"/>
  </cols>
  <sheetData>
    <row r="1" ht="19.5" customHeight="1" spans="1:1">
      <c r="A1" s="118"/>
    </row>
    <row r="2" s="112" customFormat="1" ht="27" customHeight="1" spans="1:4">
      <c r="A2" s="58" t="s">
        <v>675</v>
      </c>
      <c r="B2" s="59"/>
      <c r="C2" s="59"/>
      <c r="D2" s="59"/>
    </row>
    <row r="3" ht="18" customHeight="1" spans="1:4">
      <c r="A3" s="119" t="s">
        <v>21</v>
      </c>
      <c r="B3" s="120"/>
      <c r="C3" s="120"/>
      <c r="D3" s="120"/>
    </row>
    <row r="4" ht="15.75" customHeight="1" spans="1:4">
      <c r="A4" s="121" t="s">
        <v>658</v>
      </c>
      <c r="B4" s="122" t="s">
        <v>604</v>
      </c>
      <c r="C4" s="123" t="s">
        <v>665</v>
      </c>
      <c r="D4" s="122" t="s">
        <v>604</v>
      </c>
    </row>
    <row r="5" ht="21" customHeight="1" spans="1:4">
      <c r="A5" s="124"/>
      <c r="B5" s="10"/>
      <c r="C5" s="123"/>
      <c r="D5" s="10"/>
    </row>
    <row r="6" ht="26.25" customHeight="1" spans="1:4">
      <c r="A6" s="125" t="s">
        <v>662</v>
      </c>
      <c r="B6" s="126">
        <v>41270</v>
      </c>
      <c r="C6" s="127" t="s">
        <v>676</v>
      </c>
      <c r="D6" s="128">
        <v>22462</v>
      </c>
    </row>
    <row r="7" ht="26.25" customHeight="1" spans="1:4">
      <c r="A7" s="129" t="s">
        <v>677</v>
      </c>
      <c r="B7" s="126"/>
      <c r="C7" s="130" t="s">
        <v>678</v>
      </c>
      <c r="D7" s="131">
        <v>18</v>
      </c>
    </row>
    <row r="8" ht="26.25" customHeight="1" spans="1:4">
      <c r="A8" s="125" t="s">
        <v>679</v>
      </c>
      <c r="B8" s="132"/>
      <c r="C8" s="130" t="s">
        <v>680</v>
      </c>
      <c r="D8" s="133">
        <v>18790</v>
      </c>
    </row>
    <row r="9" ht="26.25" customHeight="1" spans="1:4">
      <c r="A9" s="125"/>
      <c r="B9" s="132"/>
      <c r="C9" s="130"/>
      <c r="D9" s="131"/>
    </row>
    <row r="10" ht="26.25" customHeight="1" spans="1:4">
      <c r="A10" s="134" t="s">
        <v>59</v>
      </c>
      <c r="B10" s="135">
        <f>SUM(B6:B9)</f>
        <v>41270</v>
      </c>
      <c r="C10" s="136" t="s">
        <v>60</v>
      </c>
      <c r="D10" s="135">
        <f>SUM(D6:D9)</f>
        <v>41270</v>
      </c>
    </row>
    <row r="11" ht="39.75" customHeight="1" spans="1:4">
      <c r="A11" s="137" t="s">
        <v>681</v>
      </c>
      <c r="B11" s="138"/>
      <c r="C11" s="138"/>
      <c r="D11" s="138"/>
    </row>
    <row r="12" spans="1:2">
      <c r="A12" s="139"/>
      <c r="B12" s="140"/>
    </row>
    <row r="13" spans="1:2">
      <c r="A13" s="139"/>
      <c r="B13" s="140"/>
    </row>
    <row r="14" spans="1:2">
      <c r="A14" s="139"/>
      <c r="B14" s="140"/>
    </row>
    <row r="15" spans="1:2">
      <c r="A15" s="139"/>
      <c r="B15" s="140"/>
    </row>
    <row r="16" spans="1:2">
      <c r="A16" s="139"/>
      <c r="B16" s="140"/>
    </row>
    <row r="17" spans="1:2">
      <c r="A17" s="139"/>
      <c r="B17" s="140"/>
    </row>
    <row r="18" spans="1:2">
      <c r="A18" s="139"/>
      <c r="B18" s="140"/>
    </row>
    <row r="19" spans="1:2">
      <c r="A19" s="139"/>
      <c r="B19" s="140"/>
    </row>
    <row r="20" spans="1:2">
      <c r="A20" s="139"/>
      <c r="B20" s="140"/>
    </row>
    <row r="21" spans="1:2">
      <c r="A21" s="139"/>
      <c r="B21" s="140"/>
    </row>
    <row r="22" spans="1:2">
      <c r="A22" s="139"/>
      <c r="B22" s="140"/>
    </row>
    <row r="23" spans="1:2">
      <c r="A23" s="139"/>
      <c r="B23" s="140"/>
    </row>
    <row r="24" spans="1:2">
      <c r="A24" s="139"/>
      <c r="B24" s="140"/>
    </row>
    <row r="25" spans="1:2">
      <c r="A25" s="139"/>
      <c r="B25" s="140"/>
    </row>
    <row r="26" spans="1:2">
      <c r="A26" s="139"/>
      <c r="B26" s="140"/>
    </row>
    <row r="27" spans="1:2">
      <c r="A27" s="139"/>
      <c r="B27" s="140"/>
    </row>
    <row r="28" spans="1:2">
      <c r="A28" s="139"/>
      <c r="B28" s="140"/>
    </row>
    <row r="29" spans="1:2">
      <c r="A29" s="139"/>
      <c r="B29" s="140"/>
    </row>
    <row r="30" spans="1:2">
      <c r="A30" s="139"/>
      <c r="B30" s="140"/>
    </row>
    <row r="31" spans="1:2">
      <c r="A31" s="139"/>
      <c r="B31" s="140"/>
    </row>
    <row r="32" spans="1:2">
      <c r="A32" s="139"/>
      <c r="B32" s="140"/>
    </row>
    <row r="33" spans="1:2">
      <c r="A33" s="139"/>
      <c r="B33" s="140"/>
    </row>
    <row r="34" spans="1:2">
      <c r="A34" s="139"/>
      <c r="B34" s="140"/>
    </row>
    <row r="35" spans="1:2">
      <c r="A35" s="139"/>
      <c r="B35" s="140"/>
    </row>
    <row r="36" spans="1:2">
      <c r="A36" s="139"/>
      <c r="B36" s="140"/>
    </row>
    <row r="37" spans="1:2">
      <c r="A37" s="139"/>
      <c r="B37" s="140"/>
    </row>
    <row r="38" spans="1:2">
      <c r="A38" s="139"/>
      <c r="B38" s="140"/>
    </row>
    <row r="39" spans="1:2">
      <c r="A39" s="139"/>
      <c r="B39" s="140"/>
    </row>
    <row r="40" spans="1:2">
      <c r="A40" s="139"/>
      <c r="B40" s="140"/>
    </row>
    <row r="41" spans="1:2">
      <c r="A41" s="139"/>
      <c r="B41" s="140"/>
    </row>
    <row r="42" spans="1:2">
      <c r="A42" s="139"/>
      <c r="B42" s="140"/>
    </row>
    <row r="43" spans="1:2">
      <c r="A43" s="139"/>
      <c r="B43" s="140"/>
    </row>
    <row r="44" spans="1:2">
      <c r="A44" s="139"/>
      <c r="B44" s="140"/>
    </row>
    <row r="45" spans="1:2">
      <c r="A45" s="139"/>
      <c r="B45" s="140"/>
    </row>
    <row r="46" spans="1:2">
      <c r="A46" s="139"/>
      <c r="B46" s="140"/>
    </row>
    <row r="47" spans="1:2">
      <c r="A47" s="139"/>
      <c r="B47" s="140"/>
    </row>
    <row r="48" spans="1:2">
      <c r="A48" s="139"/>
      <c r="B48" s="140"/>
    </row>
    <row r="49" spans="1:2">
      <c r="A49" s="139"/>
      <c r="B49" s="140"/>
    </row>
    <row r="50" spans="1:2">
      <c r="A50" s="139"/>
      <c r="B50" s="140"/>
    </row>
    <row r="51" spans="1:2">
      <c r="A51" s="139"/>
      <c r="B51" s="140"/>
    </row>
    <row r="52" spans="1:2">
      <c r="A52" s="139"/>
      <c r="B52" s="140"/>
    </row>
    <row r="53" spans="1:2">
      <c r="A53" s="139"/>
      <c r="B53" s="140"/>
    </row>
    <row r="54" spans="1:2">
      <c r="A54" s="139"/>
      <c r="B54" s="140"/>
    </row>
    <row r="55" spans="1:2">
      <c r="A55" s="139"/>
      <c r="B55" s="140"/>
    </row>
    <row r="56" spans="1:2">
      <c r="A56" s="139"/>
      <c r="B56" s="140"/>
    </row>
    <row r="57" spans="1:2">
      <c r="A57" s="139"/>
      <c r="B57" s="140"/>
    </row>
    <row r="58" spans="1:2">
      <c r="A58" s="139"/>
      <c r="B58" s="140"/>
    </row>
    <row r="59" spans="1:2">
      <c r="A59" s="139"/>
      <c r="B59" s="140"/>
    </row>
    <row r="60" spans="1:2">
      <c r="A60" s="139"/>
      <c r="B60" s="140"/>
    </row>
    <row r="61" spans="1:2">
      <c r="A61" s="139"/>
      <c r="B61" s="140"/>
    </row>
    <row r="62" spans="1:2">
      <c r="A62" s="139"/>
      <c r="B62" s="140"/>
    </row>
    <row r="63" spans="1:2">
      <c r="A63" s="139"/>
      <c r="B63" s="140"/>
    </row>
    <row r="64" spans="1:2">
      <c r="A64" s="139"/>
      <c r="B64" s="140"/>
    </row>
    <row r="65" spans="1:2">
      <c r="A65" s="139"/>
      <c r="B65" s="140"/>
    </row>
    <row r="66" spans="1:2">
      <c r="A66" s="139"/>
      <c r="B66" s="140"/>
    </row>
    <row r="67" spans="1:2">
      <c r="A67" s="139"/>
      <c r="B67" s="140"/>
    </row>
    <row r="68" spans="1:2">
      <c r="A68" s="139"/>
      <c r="B68" s="140"/>
    </row>
    <row r="69" spans="1:2">
      <c r="A69" s="139"/>
      <c r="B69" s="140"/>
    </row>
    <row r="70" spans="1:2">
      <c r="A70" s="139"/>
      <c r="B70" s="140"/>
    </row>
    <row r="71" spans="1:2">
      <c r="A71" s="139"/>
      <c r="B71" s="140"/>
    </row>
    <row r="72" spans="1:2">
      <c r="A72" s="139"/>
      <c r="B72" s="140"/>
    </row>
    <row r="73" spans="1:2">
      <c r="A73" s="139"/>
      <c r="B73" s="140"/>
    </row>
    <row r="74" spans="1:2">
      <c r="A74" s="139"/>
      <c r="B74" s="140"/>
    </row>
    <row r="75" spans="1:2">
      <c r="A75" s="139"/>
      <c r="B75" s="140"/>
    </row>
    <row r="76" spans="1:2">
      <c r="A76" s="139"/>
      <c r="B76" s="140"/>
    </row>
    <row r="77" spans="1:2">
      <c r="A77" s="139"/>
      <c r="B77" s="140"/>
    </row>
    <row r="78" spans="1:2">
      <c r="A78" s="139"/>
      <c r="B78" s="140"/>
    </row>
    <row r="79" spans="1:2">
      <c r="A79" s="139"/>
      <c r="B79" s="140"/>
    </row>
    <row r="80" spans="1:2">
      <c r="A80" s="139"/>
      <c r="B80" s="140"/>
    </row>
    <row r="81" spans="1:2">
      <c r="A81" s="139"/>
      <c r="B81" s="140"/>
    </row>
    <row r="82" spans="1:2">
      <c r="A82" s="139"/>
      <c r="B82" s="140"/>
    </row>
    <row r="83" spans="1:2">
      <c r="A83" s="139"/>
      <c r="B83" s="140"/>
    </row>
    <row r="84" spans="1:2">
      <c r="A84" s="139"/>
      <c r="B84" s="140"/>
    </row>
    <row r="85" spans="1:2">
      <c r="A85" s="139"/>
      <c r="B85" s="140"/>
    </row>
    <row r="86" spans="1:2">
      <c r="A86" s="139"/>
      <c r="B86" s="140"/>
    </row>
    <row r="87" spans="1:2">
      <c r="A87" s="139"/>
      <c r="B87" s="140"/>
    </row>
    <row r="88" spans="1:2">
      <c r="A88" s="139"/>
      <c r="B88" s="140"/>
    </row>
    <row r="89" spans="1:2">
      <c r="A89" s="139"/>
      <c r="B89" s="140"/>
    </row>
    <row r="90" spans="1:2">
      <c r="A90" s="139"/>
      <c r="B90" s="140"/>
    </row>
    <row r="91" spans="1:2">
      <c r="A91" s="139"/>
      <c r="B91" s="140"/>
    </row>
    <row r="92" spans="1:2">
      <c r="A92" s="139"/>
      <c r="B92" s="140"/>
    </row>
    <row r="93" spans="1:2">
      <c r="A93" s="139"/>
      <c r="B93" s="140"/>
    </row>
    <row r="94" spans="1:2">
      <c r="A94" s="139"/>
      <c r="B94" s="140"/>
    </row>
    <row r="95" spans="1:2">
      <c r="A95" s="139"/>
      <c r="B95" s="140"/>
    </row>
    <row r="96" spans="1:2">
      <c r="A96" s="139"/>
      <c r="B96" s="140"/>
    </row>
    <row r="97" spans="1:2">
      <c r="A97" s="139"/>
      <c r="B97" s="140"/>
    </row>
    <row r="98" spans="1:2">
      <c r="A98" s="139"/>
      <c r="B98" s="140"/>
    </row>
    <row r="99" spans="1:2">
      <c r="A99" s="139"/>
      <c r="B99" s="140"/>
    </row>
    <row r="100" spans="1:2">
      <c r="A100" s="139"/>
      <c r="B100" s="140"/>
    </row>
    <row r="101" spans="1:2">
      <c r="A101" s="139"/>
      <c r="B101" s="140"/>
    </row>
    <row r="102" spans="1:2">
      <c r="A102" s="139"/>
      <c r="B102" s="140"/>
    </row>
    <row r="103" spans="1:2">
      <c r="A103" s="139"/>
      <c r="B103" s="140"/>
    </row>
    <row r="104" spans="1:2">
      <c r="A104" s="139"/>
      <c r="B104" s="140"/>
    </row>
    <row r="105" spans="1:2">
      <c r="A105" s="139"/>
      <c r="B105" s="140"/>
    </row>
    <row r="106" spans="1:2">
      <c r="A106" s="139"/>
      <c r="B106" s="140"/>
    </row>
    <row r="107" spans="1:2">
      <c r="A107" s="139"/>
      <c r="B107" s="140"/>
    </row>
    <row r="108" spans="1:2">
      <c r="A108" s="139"/>
      <c r="B108" s="140"/>
    </row>
    <row r="109" spans="1:2">
      <c r="A109" s="139"/>
      <c r="B109" s="140"/>
    </row>
    <row r="110" spans="1:2">
      <c r="A110" s="139"/>
      <c r="B110" s="140"/>
    </row>
    <row r="111" spans="1:2">
      <c r="A111" s="139"/>
      <c r="B111" s="140"/>
    </row>
    <row r="112" spans="1:2">
      <c r="A112" s="139"/>
      <c r="B112" s="140"/>
    </row>
    <row r="113" spans="1:2">
      <c r="A113" s="139"/>
      <c r="B113" s="140"/>
    </row>
    <row r="114" spans="1:2">
      <c r="A114" s="139"/>
      <c r="B114" s="140"/>
    </row>
    <row r="115" spans="1:2">
      <c r="A115" s="139"/>
      <c r="B115" s="140"/>
    </row>
    <row r="116" spans="1:2">
      <c r="A116" s="139"/>
      <c r="B116" s="140"/>
    </row>
    <row r="117" spans="1:2">
      <c r="A117" s="139"/>
      <c r="B117" s="140"/>
    </row>
    <row r="118" spans="1:2">
      <c r="A118" s="139"/>
      <c r="B118" s="140"/>
    </row>
    <row r="119" spans="1:2">
      <c r="A119" s="139"/>
      <c r="B119" s="140"/>
    </row>
    <row r="120" spans="1:2">
      <c r="A120" s="139"/>
      <c r="B120" s="140"/>
    </row>
    <row r="121" spans="1:2">
      <c r="A121" s="139"/>
      <c r="B121" s="140"/>
    </row>
    <row r="122" spans="1:2">
      <c r="A122" s="139"/>
      <c r="B122" s="140"/>
    </row>
    <row r="123" spans="1:2">
      <c r="A123" s="139"/>
      <c r="B123" s="140"/>
    </row>
    <row r="124" spans="1:2">
      <c r="A124" s="139"/>
      <c r="B124" s="140"/>
    </row>
    <row r="125" spans="1:2">
      <c r="A125" s="139"/>
      <c r="B125" s="140"/>
    </row>
    <row r="126" spans="1:2">
      <c r="A126" s="139"/>
      <c r="B126" s="140"/>
    </row>
    <row r="127" spans="1:2">
      <c r="A127" s="139"/>
      <c r="B127" s="140"/>
    </row>
    <row r="128" spans="1:2">
      <c r="A128" s="139"/>
      <c r="B128" s="140"/>
    </row>
    <row r="129" spans="1:2">
      <c r="A129" s="139"/>
      <c r="B129" s="140"/>
    </row>
    <row r="130" spans="1:2">
      <c r="A130" s="139"/>
      <c r="B130" s="140"/>
    </row>
    <row r="131" spans="1:2">
      <c r="A131" s="139"/>
      <c r="B131" s="140"/>
    </row>
    <row r="132" spans="1:2">
      <c r="A132" s="139"/>
      <c r="B132" s="140"/>
    </row>
    <row r="133" spans="1:2">
      <c r="A133" s="139"/>
      <c r="B133" s="140"/>
    </row>
    <row r="134" spans="1:2">
      <c r="A134" s="139"/>
      <c r="B134" s="140"/>
    </row>
    <row r="135" spans="1:2">
      <c r="A135" s="139"/>
      <c r="B135" s="140"/>
    </row>
    <row r="136" spans="1:2">
      <c r="A136" s="139"/>
      <c r="B136" s="140"/>
    </row>
    <row r="137" spans="1:2">
      <c r="A137" s="139"/>
      <c r="B137" s="140"/>
    </row>
    <row r="138" spans="1:2">
      <c r="A138" s="139"/>
      <c r="B138" s="140"/>
    </row>
    <row r="139" spans="1:2">
      <c r="A139" s="139"/>
      <c r="B139" s="140"/>
    </row>
    <row r="140" spans="1:2">
      <c r="A140" s="139"/>
      <c r="B140" s="140"/>
    </row>
    <row r="141" spans="1:2">
      <c r="A141" s="139"/>
      <c r="B141" s="140"/>
    </row>
    <row r="142" spans="1:2">
      <c r="A142" s="139"/>
      <c r="B142" s="140"/>
    </row>
    <row r="143" spans="1:2">
      <c r="A143" s="139"/>
      <c r="B143" s="140"/>
    </row>
    <row r="144" spans="1:2">
      <c r="A144" s="139"/>
      <c r="B144" s="140"/>
    </row>
    <row r="145" spans="1:2">
      <c r="A145" s="139"/>
      <c r="B145" s="140"/>
    </row>
    <row r="146" spans="1:2">
      <c r="A146" s="139"/>
      <c r="B146" s="140"/>
    </row>
    <row r="147" spans="1:2">
      <c r="A147" s="139"/>
      <c r="B147" s="140"/>
    </row>
    <row r="148" spans="1:2">
      <c r="A148" s="139"/>
      <c r="B148" s="140"/>
    </row>
    <row r="149" spans="1:2">
      <c r="A149" s="139"/>
      <c r="B149" s="140"/>
    </row>
    <row r="150" spans="1:2">
      <c r="A150" s="139"/>
      <c r="B150" s="140"/>
    </row>
    <row r="151" spans="1:2">
      <c r="A151" s="139"/>
      <c r="B151" s="140"/>
    </row>
    <row r="152" spans="1:2">
      <c r="A152" s="139"/>
      <c r="B152" s="140"/>
    </row>
    <row r="153" spans="1:2">
      <c r="A153" s="139"/>
      <c r="B153" s="140"/>
    </row>
    <row r="154" spans="1:2">
      <c r="A154" s="139"/>
      <c r="B154" s="140"/>
    </row>
    <row r="155" spans="1:2">
      <c r="A155" s="139"/>
      <c r="B155" s="140"/>
    </row>
    <row r="156" spans="1:2">
      <c r="A156" s="139"/>
      <c r="B156" s="140"/>
    </row>
    <row r="157" spans="1:2">
      <c r="A157" s="139"/>
      <c r="B157" s="140"/>
    </row>
    <row r="158" spans="1:2">
      <c r="A158" s="139"/>
      <c r="B158" s="140"/>
    </row>
    <row r="159" spans="1:2">
      <c r="A159" s="139"/>
      <c r="B159" s="140"/>
    </row>
    <row r="160" spans="1:2">
      <c r="A160" s="139"/>
      <c r="B160" s="140"/>
    </row>
    <row r="161" spans="1:2">
      <c r="A161" s="139"/>
      <c r="B161" s="140"/>
    </row>
    <row r="162" spans="1:2">
      <c r="A162" s="139"/>
      <c r="B162" s="140"/>
    </row>
    <row r="163" spans="1:2">
      <c r="A163" s="139"/>
      <c r="B163" s="140"/>
    </row>
    <row r="164" spans="1:2">
      <c r="A164" s="139"/>
      <c r="B164" s="140"/>
    </row>
    <row r="165" spans="1:2">
      <c r="A165" s="139"/>
      <c r="B165" s="140"/>
    </row>
    <row r="166" spans="1:2">
      <c r="A166" s="139"/>
      <c r="B166" s="140"/>
    </row>
    <row r="167" spans="1:2">
      <c r="A167" s="139"/>
      <c r="B167" s="140"/>
    </row>
    <row r="168" spans="1:2">
      <c r="A168" s="139"/>
      <c r="B168" s="140"/>
    </row>
    <row r="169" spans="1:2">
      <c r="A169" s="139"/>
      <c r="B169" s="140"/>
    </row>
    <row r="170" spans="1:2">
      <c r="A170" s="139"/>
      <c r="B170" s="140"/>
    </row>
    <row r="171" spans="1:2">
      <c r="A171" s="139"/>
      <c r="B171" s="140"/>
    </row>
    <row r="172" spans="1:2">
      <c r="A172" s="139"/>
      <c r="B172" s="140"/>
    </row>
    <row r="173" spans="1:2">
      <c r="A173" s="139"/>
      <c r="B173" s="140"/>
    </row>
    <row r="174" spans="1:2">
      <c r="A174" s="139"/>
      <c r="B174" s="140"/>
    </row>
  </sheetData>
  <mergeCells count="7">
    <mergeCell ref="A2:D2"/>
    <mergeCell ref="A3:D3"/>
    <mergeCell ref="A11:D11"/>
    <mergeCell ref="A4:A5"/>
    <mergeCell ref="B4:B5"/>
    <mergeCell ref="C4:C5"/>
    <mergeCell ref="D4:D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D14" sqref="D14"/>
    </sheetView>
  </sheetViews>
  <sheetFormatPr defaultColWidth="8.88888888888889" defaultRowHeight="14.4" outlineLevelCol="3"/>
  <cols>
    <col min="1" max="1" width="33.6666666666667" customWidth="1"/>
    <col min="2" max="4" width="12.7777777777778" customWidth="1"/>
  </cols>
  <sheetData>
    <row r="1" ht="49" customHeight="1" spans="1:4">
      <c r="A1" s="1" t="s">
        <v>682</v>
      </c>
      <c r="B1" s="2"/>
      <c r="C1" s="2"/>
      <c r="D1" s="2"/>
    </row>
    <row r="2" spans="1:4">
      <c r="A2" s="3" t="s">
        <v>21</v>
      </c>
      <c r="B2" s="4"/>
      <c r="C2" s="4"/>
      <c r="D2" s="4"/>
    </row>
    <row r="3" spans="1:4">
      <c r="A3" s="5" t="s">
        <v>603</v>
      </c>
      <c r="B3" s="6" t="s">
        <v>604</v>
      </c>
      <c r="C3" s="6" t="s">
        <v>605</v>
      </c>
      <c r="D3" s="7" t="s">
        <v>606</v>
      </c>
    </row>
    <row r="4" spans="1:4">
      <c r="A4" s="8"/>
      <c r="B4" s="9"/>
      <c r="C4" s="9"/>
      <c r="D4" s="10"/>
    </row>
    <row r="5" ht="35" customHeight="1" spans="1:4">
      <c r="A5" s="11" t="s">
        <v>683</v>
      </c>
      <c r="B5" s="12">
        <f>B6+B21+B41</f>
        <v>0</v>
      </c>
      <c r="C5" s="12">
        <f>C6+C7+C8</f>
        <v>198</v>
      </c>
      <c r="D5" s="13">
        <f>B5/C5*100</f>
        <v>0</v>
      </c>
    </row>
    <row r="6" ht="35" customHeight="1" spans="1:4">
      <c r="A6" s="14" t="s">
        <v>631</v>
      </c>
      <c r="B6" s="15">
        <v>0</v>
      </c>
      <c r="C6" s="15">
        <v>1</v>
      </c>
      <c r="D6" s="13">
        <f>B6/C6*100</f>
        <v>0</v>
      </c>
    </row>
    <row r="7" ht="35" customHeight="1" spans="1:4">
      <c r="A7" s="14" t="s">
        <v>632</v>
      </c>
      <c r="B7" s="15">
        <v>0</v>
      </c>
      <c r="C7" s="15">
        <v>58</v>
      </c>
      <c r="D7" s="13">
        <f>B7/C7*100</f>
        <v>0</v>
      </c>
    </row>
    <row r="8" ht="35" customHeight="1" spans="1:4">
      <c r="A8" s="14" t="s">
        <v>548</v>
      </c>
      <c r="B8" s="15">
        <v>0</v>
      </c>
      <c r="C8" s="15">
        <v>139</v>
      </c>
      <c r="D8" s="13">
        <f>B8/C8*100</f>
        <v>0</v>
      </c>
    </row>
    <row r="9" ht="57" customHeight="1" spans="1:4">
      <c r="A9" s="16" t="s">
        <v>684</v>
      </c>
      <c r="B9" s="17"/>
      <c r="C9" s="17"/>
      <c r="D9" s="17"/>
    </row>
  </sheetData>
  <mergeCells count="7">
    <mergeCell ref="A1:D1"/>
    <mergeCell ref="A2:D2"/>
    <mergeCell ref="A9:D9"/>
    <mergeCell ref="A3:A4"/>
    <mergeCell ref="B3:B4"/>
    <mergeCell ref="C3:C4"/>
    <mergeCell ref="D3:D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theme="0"/>
  </sheetPr>
  <dimension ref="A2:C6"/>
  <sheetViews>
    <sheetView workbookViewId="0">
      <selection activeCell="H10" sqref="H10"/>
    </sheetView>
  </sheetViews>
  <sheetFormatPr defaultColWidth="9" defaultRowHeight="15.6" outlineLevelRow="5" outlineLevelCol="2"/>
  <cols>
    <col min="1" max="1" width="21.75" style="104" customWidth="1"/>
    <col min="2" max="3" width="27.8796296296296" style="104" customWidth="1"/>
    <col min="4" max="256" width="9" style="104"/>
    <col min="257" max="16384" width="9" style="20"/>
  </cols>
  <sheetData>
    <row r="2" ht="41.25" customHeight="1" spans="1:3">
      <c r="A2" s="105" t="s">
        <v>685</v>
      </c>
      <c r="B2" s="106"/>
      <c r="C2" s="106"/>
    </row>
    <row r="3" ht="24" customHeight="1" spans="3:3">
      <c r="C3" s="107" t="s">
        <v>21</v>
      </c>
    </row>
    <row r="4" ht="30" customHeight="1" spans="1:3">
      <c r="A4" s="108" t="s">
        <v>652</v>
      </c>
      <c r="B4" s="108" t="s">
        <v>653</v>
      </c>
      <c r="C4" s="108" t="s">
        <v>654</v>
      </c>
    </row>
    <row r="5" ht="30" customHeight="1" spans="1:3">
      <c r="A5" s="108" t="s">
        <v>655</v>
      </c>
      <c r="B5" s="109">
        <v>49473</v>
      </c>
      <c r="C5" s="109">
        <v>49473</v>
      </c>
    </row>
    <row r="6" ht="27.75" customHeight="1" spans="1:3">
      <c r="A6" s="110" t="s">
        <v>686</v>
      </c>
      <c r="B6" s="111"/>
      <c r="C6" s="111"/>
    </row>
  </sheetData>
  <mergeCells count="2">
    <mergeCell ref="A2:C2"/>
    <mergeCell ref="A6:C6"/>
  </mergeCells>
  <pageMargins left="0.75" right="0.75" top="1" bottom="1" header="0.5" footer="0.5"/>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0"/>
  </sheetPr>
  <dimension ref="A1:IV64"/>
  <sheetViews>
    <sheetView workbookViewId="0">
      <pane ySplit="4" topLeftCell="A47" activePane="bottomLeft" state="frozen"/>
      <selection/>
      <selection pane="bottomLeft" activeCell="A51" sqref="A51:B51"/>
    </sheetView>
  </sheetViews>
  <sheetFormatPr defaultColWidth="23.8796296296296" defaultRowHeight="15.6"/>
  <cols>
    <col min="1" max="1" width="35.25" style="51" customWidth="1"/>
    <col min="2" max="2" width="34" style="48" customWidth="1"/>
    <col min="3" max="3" width="22.25" style="51" customWidth="1"/>
    <col min="4" max="4" width="16.8796296296296" style="52" customWidth="1"/>
    <col min="5" max="6" width="9" style="53" customWidth="1"/>
    <col min="7" max="7" width="34" style="54" customWidth="1"/>
    <col min="8" max="8" width="13" style="55" customWidth="1"/>
    <col min="9" max="32" width="9" style="53" customWidth="1"/>
    <col min="33" max="224" width="23.8796296296296" style="53" customWidth="1"/>
    <col min="225" max="255" width="9" style="53" customWidth="1"/>
    <col min="256" max="256" width="23.8796296296296" style="53"/>
    <col min="257" max="16384" width="23.8796296296296" style="20"/>
  </cols>
  <sheetData>
    <row r="1" ht="20.25" customHeight="1" spans="1:2">
      <c r="A1" s="56"/>
      <c r="B1" s="57"/>
    </row>
    <row r="2" ht="33.75" customHeight="1" spans="1:4">
      <c r="A2" s="58" t="s">
        <v>687</v>
      </c>
      <c r="B2" s="59"/>
      <c r="C2" s="60"/>
      <c r="D2" s="60"/>
    </row>
    <row r="3" ht="23.25" customHeight="1" spans="1:3">
      <c r="A3" s="57"/>
      <c r="B3" s="61" t="s">
        <v>21</v>
      </c>
      <c r="C3" s="62"/>
    </row>
    <row r="4" ht="27" customHeight="1" spans="1:8">
      <c r="A4" s="63" t="s">
        <v>688</v>
      </c>
      <c r="B4" s="63" t="s">
        <v>65</v>
      </c>
      <c r="C4" s="53"/>
      <c r="D4" s="53"/>
      <c r="G4" s="53"/>
      <c r="H4" s="53"/>
    </row>
    <row r="5" s="48" customFormat="1" ht="24.95" customHeight="1" spans="1:2">
      <c r="A5" s="64" t="s">
        <v>689</v>
      </c>
      <c r="B5" s="65" t="s">
        <v>690</v>
      </c>
    </row>
    <row r="6" ht="24.95" customHeight="1" spans="1:8">
      <c r="A6" s="66" t="s">
        <v>691</v>
      </c>
      <c r="B6" s="67"/>
      <c r="C6" s="53"/>
      <c r="D6" s="53"/>
      <c r="G6" s="53"/>
      <c r="H6" s="53"/>
    </row>
    <row r="7" ht="24.95" customHeight="1" spans="1:8">
      <c r="A7" s="66" t="s">
        <v>692</v>
      </c>
      <c r="B7" s="67"/>
      <c r="C7" s="53"/>
      <c r="D7" s="53"/>
      <c r="G7" s="53"/>
      <c r="H7" s="53"/>
    </row>
    <row r="8" ht="24.95" customHeight="1" spans="1:8">
      <c r="A8" s="66" t="s">
        <v>693</v>
      </c>
      <c r="B8" s="67"/>
      <c r="C8" s="53"/>
      <c r="D8" s="53"/>
      <c r="G8" s="53"/>
      <c r="H8" s="53"/>
    </row>
    <row r="9" ht="24.95" customHeight="1" spans="1:8">
      <c r="A9" s="66" t="s">
        <v>694</v>
      </c>
      <c r="B9" s="67"/>
      <c r="C9" s="53"/>
      <c r="D9" s="53"/>
      <c r="G9" s="53"/>
      <c r="H9" s="53"/>
    </row>
    <row r="10" ht="24.95" customHeight="1" spans="1:8">
      <c r="A10" s="66" t="s">
        <v>91</v>
      </c>
      <c r="B10" s="67"/>
      <c r="C10" s="53"/>
      <c r="D10" s="53"/>
      <c r="G10" s="53"/>
      <c r="H10" s="53"/>
    </row>
    <row r="11" ht="24.95" customHeight="1" spans="1:8">
      <c r="A11" s="66" t="s">
        <v>695</v>
      </c>
      <c r="B11" s="67"/>
      <c r="C11" s="53"/>
      <c r="D11" s="53"/>
      <c r="G11" s="53"/>
      <c r="H11" s="53"/>
    </row>
    <row r="12" ht="24.95" customHeight="1" spans="1:8">
      <c r="A12" s="68" t="s">
        <v>696</v>
      </c>
      <c r="B12" s="89">
        <f>SUM(B13:B17)</f>
        <v>946</v>
      </c>
      <c r="C12" s="53"/>
      <c r="D12" s="53"/>
      <c r="G12" s="53"/>
      <c r="H12" s="53"/>
    </row>
    <row r="13" ht="24.95" customHeight="1" spans="1:8">
      <c r="A13" s="90" t="s">
        <v>697</v>
      </c>
      <c r="B13" s="91">
        <v>80</v>
      </c>
      <c r="C13" s="53"/>
      <c r="D13" s="53"/>
      <c r="G13" s="53"/>
      <c r="H13" s="53"/>
    </row>
    <row r="14" ht="24.95" customHeight="1" spans="1:8">
      <c r="A14" s="90" t="s">
        <v>692</v>
      </c>
      <c r="B14" s="91">
        <v>1</v>
      </c>
      <c r="C14" s="53"/>
      <c r="D14" s="53"/>
      <c r="G14" s="53"/>
      <c r="H14" s="53"/>
    </row>
    <row r="15" ht="24.95" customHeight="1" spans="1:8">
      <c r="A15" s="90" t="s">
        <v>693</v>
      </c>
      <c r="B15" s="91">
        <v>862</v>
      </c>
      <c r="C15" s="53"/>
      <c r="D15" s="53"/>
      <c r="G15" s="53"/>
      <c r="H15" s="53"/>
    </row>
    <row r="16" ht="24.95" customHeight="1" spans="1:8">
      <c r="A16" s="90" t="s">
        <v>91</v>
      </c>
      <c r="B16" s="89"/>
      <c r="C16" s="53"/>
      <c r="D16" s="53"/>
      <c r="G16" s="53"/>
      <c r="H16" s="53"/>
    </row>
    <row r="17" ht="24.95" customHeight="1" spans="1:8">
      <c r="A17" s="90" t="s">
        <v>695</v>
      </c>
      <c r="B17" s="89">
        <v>3</v>
      </c>
      <c r="C17" s="53"/>
      <c r="D17" s="53"/>
      <c r="G17" s="53"/>
      <c r="H17" s="53"/>
    </row>
    <row r="18" ht="24.95" customHeight="1" spans="1:8">
      <c r="A18" s="64" t="s">
        <v>698</v>
      </c>
      <c r="B18" s="70">
        <f>SUM(B19:B22)</f>
        <v>6914</v>
      </c>
      <c r="C18" s="92"/>
      <c r="D18" s="53"/>
      <c r="G18" s="53"/>
      <c r="H18" s="53"/>
    </row>
    <row r="19" ht="24.95" customHeight="1" spans="1:8">
      <c r="A19" s="93" t="s">
        <v>691</v>
      </c>
      <c r="B19" s="91">
        <v>3868</v>
      </c>
      <c r="C19" s="53"/>
      <c r="D19" s="53"/>
      <c r="G19" s="53"/>
      <c r="H19" s="53"/>
    </row>
    <row r="20" ht="24.95" customHeight="1" spans="1:8">
      <c r="A20" s="93" t="s">
        <v>692</v>
      </c>
      <c r="B20" s="91">
        <v>8</v>
      </c>
      <c r="C20" s="53"/>
      <c r="D20" s="53"/>
      <c r="G20" s="53"/>
      <c r="H20" s="53"/>
    </row>
    <row r="21" ht="24.95" customHeight="1" spans="1:8">
      <c r="A21" s="66" t="s">
        <v>693</v>
      </c>
      <c r="B21" s="91">
        <v>2943</v>
      </c>
      <c r="C21" s="53"/>
      <c r="D21" s="53"/>
      <c r="G21" s="53"/>
      <c r="H21" s="53"/>
    </row>
    <row r="22" s="20" customFormat="1" ht="24.95" customHeight="1" spans="1:256">
      <c r="A22" s="66" t="s">
        <v>695</v>
      </c>
      <c r="B22" s="91">
        <v>95</v>
      </c>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row>
    <row r="23" ht="24.95" customHeight="1" spans="1:8">
      <c r="A23" s="64" t="s">
        <v>699</v>
      </c>
      <c r="B23" s="65" t="s">
        <v>700</v>
      </c>
      <c r="C23" s="53"/>
      <c r="D23" s="53"/>
      <c r="G23" s="53"/>
      <c r="H23" s="53"/>
    </row>
    <row r="24" ht="24.95" customHeight="1" spans="1:8">
      <c r="A24" s="93" t="s">
        <v>701</v>
      </c>
      <c r="B24" s="91"/>
      <c r="C24" s="53"/>
      <c r="D24" s="53"/>
      <c r="G24" s="53"/>
      <c r="H24" s="53"/>
    </row>
    <row r="25" ht="24.95" customHeight="1" spans="1:8">
      <c r="A25" s="93" t="s">
        <v>692</v>
      </c>
      <c r="B25" s="91"/>
      <c r="C25" s="53"/>
      <c r="D25" s="53"/>
      <c r="G25" s="53"/>
      <c r="H25" s="53"/>
    </row>
    <row r="26" ht="24.95" customHeight="1" spans="1:8">
      <c r="A26" s="66" t="s">
        <v>91</v>
      </c>
      <c r="B26" s="91"/>
      <c r="C26" s="53"/>
      <c r="D26" s="53"/>
      <c r="G26" s="53"/>
      <c r="H26" s="53"/>
    </row>
    <row r="27" ht="24.95" customHeight="1" spans="1:8">
      <c r="A27" s="64" t="s">
        <v>702</v>
      </c>
      <c r="B27" s="65" t="s">
        <v>700</v>
      </c>
      <c r="C27" s="53"/>
      <c r="D27" s="53"/>
      <c r="G27" s="53"/>
      <c r="H27" s="53"/>
    </row>
    <row r="28" ht="24.95" customHeight="1" spans="1:8">
      <c r="A28" s="66" t="s">
        <v>697</v>
      </c>
      <c r="B28" s="91"/>
      <c r="C28" s="53"/>
      <c r="D28" s="53"/>
      <c r="G28" s="53"/>
      <c r="H28" s="53"/>
    </row>
    <row r="29" ht="24.95" customHeight="1" spans="1:8">
      <c r="A29" s="66" t="s">
        <v>692</v>
      </c>
      <c r="B29" s="91"/>
      <c r="C29" s="53"/>
      <c r="D29" s="53"/>
      <c r="G29" s="53"/>
      <c r="H29" s="53"/>
    </row>
    <row r="30" ht="24.95" customHeight="1" spans="1:8">
      <c r="A30" s="66" t="s">
        <v>693</v>
      </c>
      <c r="B30" s="91"/>
      <c r="C30" s="53"/>
      <c r="D30" s="53"/>
      <c r="G30" s="53"/>
      <c r="H30" s="53"/>
    </row>
    <row r="31" ht="24.95" customHeight="1" spans="1:8">
      <c r="A31" s="64" t="s">
        <v>703</v>
      </c>
      <c r="B31" s="65" t="s">
        <v>700</v>
      </c>
      <c r="C31" s="53"/>
      <c r="D31" s="53"/>
      <c r="G31" s="53"/>
      <c r="H31" s="53"/>
    </row>
    <row r="32" ht="24.95" customHeight="1" spans="1:8">
      <c r="A32" s="66" t="s">
        <v>704</v>
      </c>
      <c r="B32" s="67"/>
      <c r="C32" s="53"/>
      <c r="D32" s="53"/>
      <c r="G32" s="53"/>
      <c r="H32" s="53"/>
    </row>
    <row r="33" ht="24.95" customHeight="1" spans="1:8">
      <c r="A33" s="66" t="s">
        <v>692</v>
      </c>
      <c r="B33" s="67"/>
      <c r="C33" s="53"/>
      <c r="D33" s="53"/>
      <c r="G33" s="53"/>
      <c r="H33" s="53"/>
    </row>
    <row r="34" ht="24.95" customHeight="1" spans="1:8">
      <c r="A34" s="66" t="s">
        <v>91</v>
      </c>
      <c r="B34" s="67"/>
      <c r="C34" s="53"/>
      <c r="D34" s="53"/>
      <c r="G34" s="53"/>
      <c r="H34" s="53"/>
    </row>
    <row r="35" ht="24.95" customHeight="1" spans="1:8">
      <c r="A35" s="64" t="s">
        <v>705</v>
      </c>
      <c r="B35" s="65">
        <f>SUM(B36:B38)</f>
        <v>143</v>
      </c>
      <c r="C35" s="53"/>
      <c r="D35" s="53"/>
      <c r="G35" s="53"/>
      <c r="H35" s="53"/>
    </row>
    <row r="36" ht="24.95" customHeight="1" spans="1:8">
      <c r="A36" s="66" t="s">
        <v>706</v>
      </c>
      <c r="B36" s="94">
        <v>135</v>
      </c>
      <c r="C36" s="53"/>
      <c r="D36" s="53"/>
      <c r="G36" s="53"/>
      <c r="H36" s="53"/>
    </row>
    <row r="37" ht="24.95" customHeight="1" spans="1:8">
      <c r="A37" s="95" t="s">
        <v>692</v>
      </c>
      <c r="B37" s="94">
        <v>1</v>
      </c>
      <c r="C37" s="53"/>
      <c r="D37" s="53"/>
      <c r="G37" s="53"/>
      <c r="H37" s="53"/>
    </row>
    <row r="38" ht="24.95" customHeight="1" spans="1:8">
      <c r="A38" s="66" t="s">
        <v>91</v>
      </c>
      <c r="B38" s="67">
        <v>7</v>
      </c>
      <c r="C38" s="53"/>
      <c r="D38" s="53"/>
      <c r="G38" s="53"/>
      <c r="H38" s="53"/>
    </row>
    <row r="39" ht="24.95" customHeight="1" spans="1:8">
      <c r="A39" s="64" t="s">
        <v>707</v>
      </c>
      <c r="B39" s="65"/>
      <c r="C39" s="53"/>
      <c r="D39" s="53"/>
      <c r="G39" s="53"/>
      <c r="H39" s="53"/>
    </row>
    <row r="40" ht="24.95" customHeight="1" spans="1:8">
      <c r="A40" s="66" t="s">
        <v>708</v>
      </c>
      <c r="B40" s="67"/>
      <c r="C40" s="53"/>
      <c r="D40" s="53"/>
      <c r="G40" s="53"/>
      <c r="H40" s="53"/>
    </row>
    <row r="41" ht="24.95" customHeight="1" spans="1:8">
      <c r="A41" s="66" t="s">
        <v>692</v>
      </c>
      <c r="B41" s="67"/>
      <c r="C41" s="53"/>
      <c r="D41" s="53"/>
      <c r="G41" s="53"/>
      <c r="H41" s="53"/>
    </row>
    <row r="42" ht="24.95" customHeight="1" spans="1:8">
      <c r="A42" s="72" t="s">
        <v>709</v>
      </c>
      <c r="B42" s="73">
        <f>B12+B18+B35</f>
        <v>8003</v>
      </c>
      <c r="C42" s="53"/>
      <c r="D42" s="53"/>
      <c r="G42" s="53"/>
      <c r="H42" s="53"/>
    </row>
    <row r="43" ht="24.95" customHeight="1" spans="1:8">
      <c r="A43" s="96" t="s">
        <v>710</v>
      </c>
      <c r="B43" s="97">
        <f>B13+B19+B24+B28+B36</f>
        <v>4083</v>
      </c>
      <c r="C43" s="53"/>
      <c r="D43" s="53"/>
      <c r="G43" s="53"/>
      <c r="H43" s="53"/>
    </row>
    <row r="44" ht="24.95" customHeight="1" spans="1:8">
      <c r="A44" s="96" t="s">
        <v>711</v>
      </c>
      <c r="B44" s="97">
        <f>B14+B20+B25+B29+B37</f>
        <v>10</v>
      </c>
      <c r="C44" s="53"/>
      <c r="D44" s="53"/>
      <c r="G44" s="53"/>
      <c r="H44" s="53"/>
    </row>
    <row r="45" ht="24.95" customHeight="1" spans="1:8">
      <c r="A45" s="96" t="s">
        <v>712</v>
      </c>
      <c r="B45" s="97">
        <f>B15+B21+B30</f>
        <v>3805</v>
      </c>
      <c r="C45" s="53"/>
      <c r="D45" s="53"/>
      <c r="G45" s="53"/>
      <c r="H45" s="53"/>
    </row>
    <row r="46" ht="24.95" customHeight="1" spans="1:8">
      <c r="A46" s="96" t="s">
        <v>713</v>
      </c>
      <c r="B46" s="97">
        <f>B16+B26+B34</f>
        <v>0</v>
      </c>
      <c r="C46" s="53"/>
      <c r="D46" s="53"/>
      <c r="G46" s="53"/>
      <c r="H46" s="53"/>
    </row>
    <row r="47" ht="24.95" customHeight="1" spans="1:8">
      <c r="A47" s="96" t="s">
        <v>714</v>
      </c>
      <c r="B47" s="97">
        <f>B17+B22+B38</f>
        <v>105</v>
      </c>
      <c r="C47" s="53"/>
      <c r="D47" s="53"/>
      <c r="G47" s="53"/>
      <c r="H47" s="53"/>
    </row>
    <row r="48" ht="24.95" customHeight="1" spans="1:8">
      <c r="A48" s="98" t="s">
        <v>715</v>
      </c>
      <c r="B48" s="99">
        <v>2585</v>
      </c>
      <c r="C48" s="53"/>
      <c r="D48" s="53"/>
      <c r="G48" s="53"/>
      <c r="H48" s="53"/>
    </row>
    <row r="49" ht="24.95" customHeight="1" spans="1:8">
      <c r="A49" s="72" t="s">
        <v>716</v>
      </c>
      <c r="B49" s="77">
        <f>B42+B48</f>
        <v>10588</v>
      </c>
      <c r="C49" s="53"/>
      <c r="D49" s="53"/>
      <c r="G49" s="53"/>
      <c r="H49" s="53"/>
    </row>
    <row r="50" ht="108" customHeight="1" spans="1:5">
      <c r="A50" s="100" t="s">
        <v>717</v>
      </c>
      <c r="B50" s="101"/>
      <c r="C50" s="80"/>
      <c r="D50" s="80"/>
      <c r="E50" s="81"/>
    </row>
    <row r="51" ht="44" customHeight="1" spans="1:4">
      <c r="A51" s="102" t="s">
        <v>718</v>
      </c>
      <c r="B51" s="102"/>
      <c r="C51" s="103"/>
      <c r="D51" s="103"/>
    </row>
    <row r="62" spans="7:8">
      <c r="G62" s="84"/>
      <c r="H62" s="85"/>
    </row>
    <row r="63" spans="7:8">
      <c r="G63" s="86"/>
      <c r="H63" s="87"/>
    </row>
    <row r="64" spans="7:8">
      <c r="G64" s="88"/>
      <c r="H64" s="87"/>
    </row>
  </sheetData>
  <autoFilter ref="A4:IV50">
    <extLst/>
  </autoFilter>
  <mergeCells count="3">
    <mergeCell ref="A2:B2"/>
    <mergeCell ref="A50:B50"/>
    <mergeCell ref="A51:B51"/>
  </mergeCells>
  <printOptions horizontalCentered="1"/>
  <pageMargins left="0.75" right="0.75" top="0.979166666666667" bottom="0.979166666666667" header="0.509027777777778" footer="0.509027777777778"/>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0"/>
  </sheetPr>
  <dimension ref="A1:H52"/>
  <sheetViews>
    <sheetView workbookViewId="0">
      <pane ySplit="5" topLeftCell="A30" activePane="bottomLeft" state="frozen"/>
      <selection/>
      <selection pane="bottomLeft" activeCell="A36" sqref="A36:B36"/>
    </sheetView>
  </sheetViews>
  <sheetFormatPr defaultColWidth="23.8796296296296" defaultRowHeight="15.6" outlineLevelCol="7"/>
  <cols>
    <col min="1" max="1" width="37.1296296296296" style="51" customWidth="1"/>
    <col min="2" max="2" width="25.6296296296296" style="48" customWidth="1"/>
    <col min="3" max="3" width="22.25" style="51" customWidth="1"/>
    <col min="4" max="4" width="16.8796296296296" style="52" customWidth="1"/>
    <col min="5" max="6" width="9" style="53" customWidth="1"/>
    <col min="7" max="7" width="34" style="54" customWidth="1"/>
    <col min="8" max="8" width="13" style="55" customWidth="1"/>
    <col min="9" max="32" width="9" style="53" customWidth="1"/>
    <col min="33" max="224" width="23.8796296296296" style="53" customWidth="1"/>
    <col min="225" max="255" width="9" style="53" customWidth="1"/>
    <col min="256" max="256" width="23.8796296296296" style="53"/>
    <col min="257" max="16384" width="23.8796296296296" style="20"/>
  </cols>
  <sheetData>
    <row r="1" ht="20.25" customHeight="1" spans="1:2">
      <c r="A1" s="56"/>
      <c r="B1" s="57"/>
    </row>
    <row r="2" ht="30" customHeight="1" spans="1:4">
      <c r="A2" s="58" t="s">
        <v>719</v>
      </c>
      <c r="B2" s="59"/>
      <c r="C2" s="60"/>
      <c r="D2" s="60"/>
    </row>
    <row r="3" ht="19.5" customHeight="1" spans="1:3">
      <c r="A3" s="57"/>
      <c r="B3" s="61" t="s">
        <v>21</v>
      </c>
      <c r="C3" s="62"/>
    </row>
    <row r="4" ht="27" customHeight="1" spans="1:8">
      <c r="A4" s="63" t="s">
        <v>688</v>
      </c>
      <c r="B4" s="63" t="s">
        <v>65</v>
      </c>
      <c r="C4" s="53"/>
      <c r="D4" s="53"/>
      <c r="G4" s="53"/>
      <c r="H4" s="53"/>
    </row>
    <row r="5" s="48" customFormat="1" ht="24.95" customHeight="1" spans="1:2">
      <c r="A5" s="64" t="s">
        <v>689</v>
      </c>
      <c r="B5" s="65" t="s">
        <v>690</v>
      </c>
    </row>
    <row r="6" ht="24.95" customHeight="1" spans="1:8">
      <c r="A6" s="66" t="s">
        <v>720</v>
      </c>
      <c r="B6" s="67"/>
      <c r="C6" s="53"/>
      <c r="D6" s="53"/>
      <c r="G6" s="53"/>
      <c r="H6" s="53"/>
    </row>
    <row r="7" ht="24.95" customHeight="1" spans="1:8">
      <c r="A7" s="66" t="s">
        <v>721</v>
      </c>
      <c r="B7" s="67"/>
      <c r="C7" s="53"/>
      <c r="D7" s="53"/>
      <c r="G7" s="53"/>
      <c r="H7" s="53"/>
    </row>
    <row r="8" ht="24.95" customHeight="1" spans="1:8">
      <c r="A8" s="66" t="s">
        <v>548</v>
      </c>
      <c r="B8" s="67"/>
      <c r="C8" s="53"/>
      <c r="D8" s="53"/>
      <c r="G8" s="53"/>
      <c r="H8" s="53"/>
    </row>
    <row r="9" ht="24.95" customHeight="1" spans="1:8">
      <c r="A9" s="66" t="s">
        <v>722</v>
      </c>
      <c r="B9" s="67"/>
      <c r="C9" s="53"/>
      <c r="D9" s="53"/>
      <c r="G9" s="53"/>
      <c r="H9" s="53"/>
    </row>
    <row r="10" ht="24.95" customHeight="1" spans="1:8">
      <c r="A10" s="66" t="s">
        <v>723</v>
      </c>
      <c r="B10" s="67"/>
      <c r="C10" s="53"/>
      <c r="D10" s="53"/>
      <c r="G10" s="53"/>
      <c r="H10" s="53"/>
    </row>
    <row r="11" ht="24.95" customHeight="1" spans="1:8">
      <c r="A11" s="68" t="s">
        <v>696</v>
      </c>
      <c r="B11" s="69">
        <v>946</v>
      </c>
      <c r="C11" s="53"/>
      <c r="D11" s="53"/>
      <c r="G11" s="53"/>
      <c r="H11" s="53"/>
    </row>
    <row r="12" ht="24.95" customHeight="1" spans="1:8">
      <c r="A12" s="64" t="s">
        <v>698</v>
      </c>
      <c r="B12" s="70">
        <v>6914</v>
      </c>
      <c r="C12" s="53"/>
      <c r="D12" s="53"/>
      <c r="G12" s="53"/>
      <c r="H12" s="53"/>
    </row>
    <row r="13" ht="24.95" customHeight="1" spans="1:8">
      <c r="A13" s="66" t="s">
        <v>720</v>
      </c>
      <c r="B13" s="67">
        <v>6850</v>
      </c>
      <c r="C13" s="53"/>
      <c r="D13" s="53"/>
      <c r="G13" s="53"/>
      <c r="H13" s="53"/>
    </row>
    <row r="14" ht="24.95" customHeight="1" spans="1:8">
      <c r="A14" s="71" t="s">
        <v>724</v>
      </c>
      <c r="B14" s="67">
        <v>64</v>
      </c>
      <c r="C14" s="53"/>
      <c r="D14" s="53"/>
      <c r="G14" s="53"/>
      <c r="H14" s="53"/>
    </row>
    <row r="15" ht="24.95" customHeight="1" spans="1:8">
      <c r="A15" s="64" t="s">
        <v>699</v>
      </c>
      <c r="B15" s="65" t="s">
        <v>700</v>
      </c>
      <c r="C15" s="53"/>
      <c r="D15" s="53"/>
      <c r="G15" s="53"/>
      <c r="H15" s="53"/>
    </row>
    <row r="16" ht="24.95" customHeight="1" spans="1:8">
      <c r="A16" s="66" t="s">
        <v>725</v>
      </c>
      <c r="B16" s="67"/>
      <c r="C16" s="53"/>
      <c r="D16" s="53"/>
      <c r="G16" s="53"/>
      <c r="H16" s="53"/>
    </row>
    <row r="17" ht="24.95" customHeight="1" spans="1:8">
      <c r="A17" s="64" t="s">
        <v>726</v>
      </c>
      <c r="B17" s="65" t="s">
        <v>700</v>
      </c>
      <c r="C17" s="53"/>
      <c r="D17" s="53"/>
      <c r="G17" s="53"/>
      <c r="H17" s="53"/>
    </row>
    <row r="18" ht="24.95" customHeight="1" spans="1:8">
      <c r="A18" s="66" t="s">
        <v>725</v>
      </c>
      <c r="B18" s="67"/>
      <c r="C18" s="53"/>
      <c r="D18" s="53"/>
      <c r="G18" s="53"/>
      <c r="H18" s="53"/>
    </row>
    <row r="19" ht="24.95" customHeight="1" spans="1:8">
      <c r="A19" s="66" t="s">
        <v>548</v>
      </c>
      <c r="B19" s="67"/>
      <c r="C19" s="53"/>
      <c r="D19" s="53"/>
      <c r="G19" s="53"/>
      <c r="H19" s="53"/>
    </row>
    <row r="20" ht="24.95" customHeight="1" spans="1:8">
      <c r="A20" s="64" t="s">
        <v>703</v>
      </c>
      <c r="B20" s="65" t="s">
        <v>700</v>
      </c>
      <c r="C20" s="53"/>
      <c r="D20" s="53"/>
      <c r="G20" s="53"/>
      <c r="H20" s="53"/>
    </row>
    <row r="21" ht="24.95" customHeight="1" spans="1:8">
      <c r="A21" s="66" t="s">
        <v>727</v>
      </c>
      <c r="B21" s="67"/>
      <c r="C21" s="53"/>
      <c r="D21" s="53"/>
      <c r="G21" s="53"/>
      <c r="H21" s="53"/>
    </row>
    <row r="22" ht="24.95" customHeight="1" spans="1:8">
      <c r="A22" s="66" t="s">
        <v>728</v>
      </c>
      <c r="B22" s="67"/>
      <c r="C22" s="53"/>
      <c r="D22" s="53"/>
      <c r="G22" s="53"/>
      <c r="H22" s="53"/>
    </row>
    <row r="23" ht="24.95" customHeight="1" spans="1:8">
      <c r="A23" s="66" t="s">
        <v>729</v>
      </c>
      <c r="B23" s="67"/>
      <c r="C23" s="53"/>
      <c r="D23" s="53"/>
      <c r="G23" s="53"/>
      <c r="H23" s="53"/>
    </row>
    <row r="24" ht="24.95" customHeight="1" spans="1:8">
      <c r="A24" s="64" t="s">
        <v>705</v>
      </c>
      <c r="B24" s="65">
        <v>143</v>
      </c>
      <c r="C24" s="53"/>
      <c r="D24" s="53"/>
      <c r="G24" s="53"/>
      <c r="H24" s="53"/>
    </row>
    <row r="25" ht="24.95" customHeight="1" spans="1:8">
      <c r="A25" s="66" t="s">
        <v>730</v>
      </c>
      <c r="B25" s="67">
        <v>119</v>
      </c>
      <c r="C25" s="53"/>
      <c r="D25" s="53"/>
      <c r="G25" s="53"/>
      <c r="H25" s="53"/>
    </row>
    <row r="26" ht="24.95" customHeight="1" spans="1:8">
      <c r="A26" s="66" t="s">
        <v>731</v>
      </c>
      <c r="B26" s="67">
        <v>24</v>
      </c>
      <c r="C26" s="53"/>
      <c r="D26" s="53"/>
      <c r="G26" s="53"/>
      <c r="H26" s="53"/>
    </row>
    <row r="27" ht="24.95" customHeight="1" spans="1:8">
      <c r="A27" s="64" t="s">
        <v>707</v>
      </c>
      <c r="B27" s="65"/>
      <c r="C27" s="53"/>
      <c r="D27" s="53"/>
      <c r="G27" s="53"/>
      <c r="H27" s="53"/>
    </row>
    <row r="28" ht="24.95" customHeight="1" spans="1:8">
      <c r="A28" s="72" t="s">
        <v>732</v>
      </c>
      <c r="B28" s="73">
        <f>B11+B12+B24</f>
        <v>8003</v>
      </c>
      <c r="C28" s="53"/>
      <c r="D28" s="53"/>
      <c r="G28" s="53"/>
      <c r="H28" s="53"/>
    </row>
    <row r="29" ht="24.95" customHeight="1" spans="1:8">
      <c r="A29" s="74" t="s">
        <v>733</v>
      </c>
      <c r="B29" s="67">
        <f>B11+B13+B16+B18+B25</f>
        <v>7915</v>
      </c>
      <c r="C29" s="53"/>
      <c r="D29" s="53"/>
      <c r="G29" s="53"/>
      <c r="H29" s="53"/>
    </row>
    <row r="30" ht="24.95" customHeight="1" spans="1:8">
      <c r="A30" s="74" t="s">
        <v>734</v>
      </c>
      <c r="B30" s="67">
        <f>B19+B26</f>
        <v>24</v>
      </c>
      <c r="C30" s="53"/>
      <c r="D30" s="53"/>
      <c r="G30" s="53"/>
      <c r="H30" s="53"/>
    </row>
    <row r="31" ht="24.95" customHeight="1" spans="1:8">
      <c r="A31" s="74" t="s">
        <v>735</v>
      </c>
      <c r="B31" s="67">
        <f>B14</f>
        <v>64</v>
      </c>
      <c r="C31" s="53"/>
      <c r="D31" s="53"/>
      <c r="G31" s="53"/>
      <c r="H31" s="53"/>
    </row>
    <row r="32" ht="24.95" customHeight="1" spans="1:8">
      <c r="A32" s="74" t="s">
        <v>736</v>
      </c>
      <c r="B32" s="67"/>
      <c r="C32" s="53"/>
      <c r="D32" s="53"/>
      <c r="G32" s="53"/>
      <c r="H32" s="53"/>
    </row>
    <row r="33" ht="24.95" customHeight="1" spans="1:8">
      <c r="A33" s="75" t="s">
        <v>737</v>
      </c>
      <c r="B33" s="76">
        <v>2585</v>
      </c>
      <c r="C33" s="53"/>
      <c r="D33" s="53"/>
      <c r="G33" s="53"/>
      <c r="H33" s="53"/>
    </row>
    <row r="34" ht="24.95" customHeight="1" spans="1:8">
      <c r="A34" s="72" t="s">
        <v>738</v>
      </c>
      <c r="B34" s="77">
        <f>B28+B33</f>
        <v>10588</v>
      </c>
      <c r="C34" s="53"/>
      <c r="D34" s="53"/>
      <c r="G34" s="53"/>
      <c r="H34" s="53"/>
    </row>
    <row r="35" ht="84" customHeight="1" spans="1:5">
      <c r="A35" s="78" t="s">
        <v>739</v>
      </c>
      <c r="B35" s="79"/>
      <c r="C35" s="80"/>
      <c r="D35" s="80"/>
      <c r="E35" s="81"/>
    </row>
    <row r="36" s="49" customFormat="1" ht="55" customHeight="1" spans="1:8">
      <c r="A36" s="35" t="s">
        <v>740</v>
      </c>
      <c r="B36" s="35"/>
      <c r="C36" s="80"/>
      <c r="D36" s="80"/>
      <c r="E36" s="82"/>
      <c r="G36" s="54"/>
      <c r="H36" s="55"/>
    </row>
    <row r="37" s="50" customFormat="1" ht="28.5" customHeight="1" spans="1:8">
      <c r="A37" s="83" t="s">
        <v>741</v>
      </c>
      <c r="B37" s="83"/>
      <c r="C37" s="80"/>
      <c r="D37" s="80"/>
      <c r="E37" s="82"/>
      <c r="G37" s="54"/>
      <c r="H37" s="55"/>
    </row>
    <row r="38" ht="22.5" customHeight="1" spans="1:5">
      <c r="A38" s="83" t="s">
        <v>741</v>
      </c>
      <c r="B38" s="83"/>
      <c r="C38" s="80"/>
      <c r="D38" s="80"/>
      <c r="E38" s="48"/>
    </row>
    <row r="50" spans="7:8">
      <c r="G50" s="84"/>
      <c r="H50" s="85"/>
    </row>
    <row r="51" spans="7:8">
      <c r="G51" s="86"/>
      <c r="H51" s="87"/>
    </row>
    <row r="52" spans="7:8">
      <c r="G52" s="88"/>
      <c r="H52" s="87"/>
    </row>
  </sheetData>
  <autoFilter ref="A4:IV38">
    <extLst/>
  </autoFilter>
  <mergeCells count="5">
    <mergeCell ref="A2:B2"/>
    <mergeCell ref="A35:B35"/>
    <mergeCell ref="A36:B36"/>
    <mergeCell ref="A37:B37"/>
    <mergeCell ref="A38:B38"/>
  </mergeCells>
  <printOptions horizontalCentered="1"/>
  <pageMargins left="0.75" right="0.75" top="0.979166666666667" bottom="0.979166666666667" header="0.509027777777778" footer="0.509027777777778"/>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0"/>
  </sheetPr>
  <dimension ref="A1:B16"/>
  <sheetViews>
    <sheetView topLeftCell="A6" workbookViewId="0">
      <selection activeCell="A16" sqref="A16:B16"/>
    </sheetView>
  </sheetViews>
  <sheetFormatPr defaultColWidth="9" defaultRowHeight="15.6" outlineLevelCol="1"/>
  <cols>
    <col min="1" max="1" width="40.8796296296296" style="19" customWidth="1"/>
    <col min="2" max="2" width="24.8796296296296" style="19" customWidth="1"/>
    <col min="3" max="3" width="33.3796296296296" style="19" customWidth="1"/>
    <col min="4" max="4" width="23.5" style="19" customWidth="1"/>
    <col min="5" max="256" width="9" style="19"/>
    <col min="257" max="16384" width="9" style="20"/>
  </cols>
  <sheetData>
    <row r="1" ht="19.5" customHeight="1" spans="1:2">
      <c r="A1" s="21"/>
      <c r="B1" s="21"/>
    </row>
    <row r="2" ht="30.75" customHeight="1" spans="1:2">
      <c r="A2" s="36" t="s">
        <v>742</v>
      </c>
      <c r="B2" s="36"/>
    </row>
    <row r="3" ht="19.5" customHeight="1" spans="1:2">
      <c r="A3" s="37"/>
      <c r="B3" s="38" t="s">
        <v>21</v>
      </c>
    </row>
    <row r="4" ht="30" customHeight="1" spans="1:2">
      <c r="A4" s="39" t="s">
        <v>652</v>
      </c>
      <c r="B4" s="40" t="s">
        <v>104</v>
      </c>
    </row>
    <row r="5" ht="30" customHeight="1" spans="1:2">
      <c r="A5" s="41" t="s">
        <v>743</v>
      </c>
      <c r="B5" s="42"/>
    </row>
    <row r="6" ht="30" customHeight="1" spans="1:2">
      <c r="A6" s="43" t="s">
        <v>744</v>
      </c>
      <c r="B6" s="42"/>
    </row>
    <row r="7" ht="30" customHeight="1" spans="1:2">
      <c r="A7" s="41" t="s">
        <v>745</v>
      </c>
      <c r="B7" s="42"/>
    </row>
    <row r="8" ht="30" customHeight="1" spans="1:2">
      <c r="A8" s="41" t="s">
        <v>746</v>
      </c>
      <c r="B8" s="42"/>
    </row>
    <row r="9" ht="30" customHeight="1" spans="1:2">
      <c r="A9" s="41" t="s">
        <v>747</v>
      </c>
      <c r="B9" s="42"/>
    </row>
    <row r="10" ht="30" customHeight="1" spans="1:2">
      <c r="A10" s="41" t="s">
        <v>748</v>
      </c>
      <c r="B10" s="42"/>
    </row>
    <row r="11" ht="30" customHeight="1" spans="1:2">
      <c r="A11" s="41" t="s">
        <v>749</v>
      </c>
      <c r="B11" s="42"/>
    </row>
    <row r="12" ht="30" customHeight="1" spans="1:2">
      <c r="A12" s="41" t="s">
        <v>750</v>
      </c>
      <c r="B12" s="42"/>
    </row>
    <row r="13" ht="30" customHeight="1" spans="1:2">
      <c r="A13" s="44" t="s">
        <v>53</v>
      </c>
      <c r="B13" s="45"/>
    </row>
    <row r="14" ht="30" customHeight="1" spans="1:2">
      <c r="A14" s="46"/>
      <c r="B14" s="47"/>
    </row>
    <row r="15" ht="54" customHeight="1" spans="1:2">
      <c r="A15" s="34" t="s">
        <v>751</v>
      </c>
      <c r="B15" s="34"/>
    </row>
    <row r="16" ht="49" customHeight="1" spans="1:2">
      <c r="A16" s="35" t="s">
        <v>752</v>
      </c>
      <c r="B16" s="35"/>
    </row>
  </sheetData>
  <mergeCells count="3">
    <mergeCell ref="A2:B2"/>
    <mergeCell ref="A15:B15"/>
    <mergeCell ref="A16:B16"/>
  </mergeCells>
  <pageMargins left="0.938888888888889" right="0.938888888888889" top="1.17916666666667" bottom="1.17916666666667" header="0.509027777777778" footer="0.509027777777778"/>
  <pageSetup paperSize="9" orientation="portrait" horizontalDpi="300" verticalDpi="3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0"/>
  </sheetPr>
  <dimension ref="A1:B14"/>
  <sheetViews>
    <sheetView topLeftCell="A6" workbookViewId="0">
      <selection activeCell="C16" sqref="C16"/>
    </sheetView>
  </sheetViews>
  <sheetFormatPr defaultColWidth="9" defaultRowHeight="15.6" outlineLevelCol="1"/>
  <cols>
    <col min="1" max="1" width="40.8796296296296" style="19" customWidth="1"/>
    <col min="2" max="2" width="24.8796296296296" style="19" customWidth="1"/>
    <col min="3" max="3" width="33.3796296296296" style="19" customWidth="1"/>
    <col min="4" max="4" width="23.5" style="19" customWidth="1"/>
    <col min="5" max="256" width="9" style="19"/>
    <col min="257" max="16384" width="9" style="20"/>
  </cols>
  <sheetData>
    <row r="1" ht="19.5" customHeight="1" spans="1:2">
      <c r="A1" s="21"/>
      <c r="B1" s="21"/>
    </row>
    <row r="2" ht="30.75" customHeight="1" spans="1:2">
      <c r="A2" s="22" t="s">
        <v>753</v>
      </c>
      <c r="B2" s="23"/>
    </row>
    <row r="3" ht="19.5" customHeight="1" spans="1:2">
      <c r="A3" s="24"/>
      <c r="B3" s="25" t="s">
        <v>551</v>
      </c>
    </row>
    <row r="4" ht="30" customHeight="1" spans="1:2">
      <c r="A4" s="26" t="s">
        <v>754</v>
      </c>
      <c r="B4" s="26" t="s">
        <v>755</v>
      </c>
    </row>
    <row r="5" ht="30" customHeight="1" spans="1:2">
      <c r="A5" s="27" t="s">
        <v>756</v>
      </c>
      <c r="B5" s="28"/>
    </row>
    <row r="6" ht="30" customHeight="1" spans="1:2">
      <c r="A6" s="29" t="s">
        <v>757</v>
      </c>
      <c r="B6" s="28"/>
    </row>
    <row r="7" ht="30" customHeight="1" spans="1:2">
      <c r="A7" s="30" t="s">
        <v>758</v>
      </c>
      <c r="B7" s="31"/>
    </row>
    <row r="8" ht="30" customHeight="1" spans="1:2">
      <c r="A8" s="29" t="s">
        <v>759</v>
      </c>
      <c r="B8" s="28"/>
    </row>
    <row r="9" s="18" customFormat="1" ht="30" customHeight="1" spans="1:2">
      <c r="A9" s="29" t="s">
        <v>760</v>
      </c>
      <c r="B9" s="28"/>
    </row>
    <row r="10" ht="30" customHeight="1" spans="1:2">
      <c r="A10" s="29" t="s">
        <v>761</v>
      </c>
      <c r="B10" s="28"/>
    </row>
    <row r="11" ht="30" customHeight="1" spans="1:2">
      <c r="A11" s="29" t="s">
        <v>762</v>
      </c>
      <c r="B11" s="28"/>
    </row>
    <row r="12" ht="30" customHeight="1" spans="1:2">
      <c r="A12" s="32" t="s">
        <v>763</v>
      </c>
      <c r="B12" s="33"/>
    </row>
    <row r="13" ht="48" customHeight="1" spans="1:2">
      <c r="A13" s="34" t="s">
        <v>751</v>
      </c>
      <c r="B13" s="34"/>
    </row>
    <row r="14" ht="45" customHeight="1" spans="1:2">
      <c r="A14" s="35" t="s">
        <v>764</v>
      </c>
      <c r="B14" s="35"/>
    </row>
  </sheetData>
  <mergeCells count="3">
    <mergeCell ref="A2:B2"/>
    <mergeCell ref="A13:B13"/>
    <mergeCell ref="A14:B14"/>
  </mergeCells>
  <pageMargins left="0.938888888888889" right="0.938888888888889" top="1.17916666666667" bottom="1.17916666666667" header="0.509027777777778" footer="0.509027777777778"/>
  <pageSetup paperSize="9" orientation="portrait" horizontalDpi="300" verticalDpi="3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I9" sqref="I9"/>
    </sheetView>
  </sheetViews>
  <sheetFormatPr defaultColWidth="8.88888888888889" defaultRowHeight="14.4" outlineLevelCol="3"/>
  <cols>
    <col min="1" max="1" width="25.2222222222222" customWidth="1"/>
    <col min="2" max="4" width="15.7777777777778" customWidth="1"/>
  </cols>
  <sheetData>
    <row r="1" ht="20.4" spans="1:4">
      <c r="A1" s="1" t="s">
        <v>765</v>
      </c>
      <c r="B1" s="2"/>
      <c r="C1" s="2"/>
      <c r="D1" s="2"/>
    </row>
    <row r="2" spans="1:4">
      <c r="A2" s="3" t="s">
        <v>21</v>
      </c>
      <c r="B2" s="4"/>
      <c r="C2" s="4"/>
      <c r="D2" s="4"/>
    </row>
    <row r="3" spans="1:4">
      <c r="A3" s="5" t="s">
        <v>603</v>
      </c>
      <c r="B3" s="6" t="s">
        <v>604</v>
      </c>
      <c r="C3" s="6" t="s">
        <v>605</v>
      </c>
      <c r="D3" s="7" t="s">
        <v>606</v>
      </c>
    </row>
    <row r="4" spans="1:4">
      <c r="A4" s="8"/>
      <c r="B4" s="9"/>
      <c r="C4" s="9"/>
      <c r="D4" s="10"/>
    </row>
    <row r="5" ht="30" customHeight="1" spans="1:4">
      <c r="A5" s="11" t="s">
        <v>766</v>
      </c>
      <c r="B5" s="12">
        <f>B6+B21+B41</f>
        <v>0</v>
      </c>
      <c r="C5" s="12">
        <v>0</v>
      </c>
      <c r="D5" s="13" t="e">
        <f t="shared" ref="D5:D8" si="0">B5/C5*100</f>
        <v>#DIV/0!</v>
      </c>
    </row>
    <row r="6" ht="30" customHeight="1" spans="1:4">
      <c r="A6" s="14" t="s">
        <v>315</v>
      </c>
      <c r="B6" s="15">
        <v>0</v>
      </c>
      <c r="C6" s="15">
        <v>0</v>
      </c>
      <c r="D6" s="13" t="e">
        <f t="shared" si="0"/>
        <v>#DIV/0!</v>
      </c>
    </row>
    <row r="7" ht="30" customHeight="1" spans="1:4">
      <c r="A7" s="14" t="s">
        <v>767</v>
      </c>
      <c r="B7" s="15">
        <v>0</v>
      </c>
      <c r="C7" s="15">
        <v>0</v>
      </c>
      <c r="D7" s="13" t="e">
        <f t="shared" si="0"/>
        <v>#DIV/0!</v>
      </c>
    </row>
    <row r="8" ht="30" customHeight="1" spans="1:4">
      <c r="A8" s="14" t="s">
        <v>768</v>
      </c>
      <c r="B8" s="15">
        <v>0</v>
      </c>
      <c r="C8" s="15">
        <v>0</v>
      </c>
      <c r="D8" s="13" t="e">
        <f t="shared" si="0"/>
        <v>#DIV/0!</v>
      </c>
    </row>
    <row r="9" ht="52" customHeight="1" spans="1:4">
      <c r="A9" s="16" t="s">
        <v>769</v>
      </c>
      <c r="B9" s="17"/>
      <c r="C9" s="17"/>
      <c r="D9" s="17"/>
    </row>
  </sheetData>
  <mergeCells count="7">
    <mergeCell ref="A1:D1"/>
    <mergeCell ref="A2:D2"/>
    <mergeCell ref="A9:D9"/>
    <mergeCell ref="A3:A4"/>
    <mergeCell ref="B3:B4"/>
    <mergeCell ref="C3:C4"/>
    <mergeCell ref="D3:D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L68"/>
  <sheetViews>
    <sheetView showGridLines="0" showZeros="0" zoomScaleSheetLayoutView="60" topLeftCell="A14" workbookViewId="0">
      <selection activeCell="G29" sqref="G29"/>
    </sheetView>
  </sheetViews>
  <sheetFormatPr defaultColWidth="8.14814814814815" defaultRowHeight="20.1" customHeight="1"/>
  <cols>
    <col min="1" max="1" width="37.3333333333333" style="255" customWidth="1"/>
    <col min="2" max="2" width="26.2222222222222" style="255" customWidth="1"/>
    <col min="3" max="3" width="37.3333333333333" style="255" customWidth="1"/>
    <col min="4" max="4" width="26.2222222222222" style="255" customWidth="1"/>
    <col min="5" max="16384" width="8.14814814814815" style="255" customWidth="1"/>
  </cols>
  <sheetData>
    <row r="1" ht="27" customHeight="1" spans="1:4">
      <c r="A1" s="256" t="s">
        <v>19</v>
      </c>
      <c r="B1" s="256"/>
      <c r="C1" s="256"/>
      <c r="D1" s="256"/>
    </row>
    <row r="2" ht="19.5" customHeight="1" spans="1:4">
      <c r="A2" s="257" t="s">
        <v>20</v>
      </c>
      <c r="B2" s="258"/>
      <c r="C2" s="259"/>
      <c r="D2" s="260" t="s">
        <v>21</v>
      </c>
    </row>
    <row r="3" ht="19.5" customHeight="1" spans="1:12">
      <c r="A3" s="261" t="s">
        <v>22</v>
      </c>
      <c r="B3" s="261"/>
      <c r="C3" s="261" t="s">
        <v>23</v>
      </c>
      <c r="D3" s="261"/>
      <c r="E3" s="262"/>
      <c r="F3" s="262"/>
      <c r="G3" s="262"/>
      <c r="H3" s="262"/>
      <c r="I3" s="262"/>
      <c r="J3" s="262"/>
      <c r="K3" s="262"/>
      <c r="L3" s="262"/>
    </row>
    <row r="4" ht="19.5" customHeight="1" spans="1:12">
      <c r="A4" s="261" t="s">
        <v>24</v>
      </c>
      <c r="B4" s="263" t="s">
        <v>25</v>
      </c>
      <c r="C4" s="261" t="s">
        <v>24</v>
      </c>
      <c r="D4" s="263" t="s">
        <v>25</v>
      </c>
      <c r="E4" s="264"/>
      <c r="F4" s="264"/>
      <c r="G4" s="264"/>
      <c r="H4" s="264"/>
      <c r="I4" s="264"/>
      <c r="J4" s="264"/>
      <c r="K4" s="264"/>
      <c r="L4" s="264"/>
    </row>
    <row r="5" s="254" customFormat="1" ht="19.5" customHeight="1" spans="1:12">
      <c r="A5" s="265" t="s">
        <v>26</v>
      </c>
      <c r="B5" s="266">
        <v>116768.3</v>
      </c>
      <c r="C5" s="267" t="s">
        <v>27</v>
      </c>
      <c r="D5" s="268">
        <v>31738.86</v>
      </c>
      <c r="E5" s="269"/>
      <c r="F5" s="269"/>
      <c r="G5" s="269"/>
      <c r="H5" s="269"/>
      <c r="I5" s="269"/>
      <c r="J5" s="269"/>
      <c r="K5" s="269"/>
      <c r="L5" s="269"/>
    </row>
    <row r="6" s="254" customFormat="1" ht="19.5" customHeight="1" spans="1:12">
      <c r="A6" s="265" t="s">
        <v>28</v>
      </c>
      <c r="B6" s="270">
        <v>105788.11</v>
      </c>
      <c r="C6" s="267" t="s">
        <v>29</v>
      </c>
      <c r="D6" s="268">
        <v>27414.5</v>
      </c>
      <c r="E6" s="269"/>
      <c r="F6" s="269"/>
      <c r="G6" s="269"/>
      <c r="H6" s="269"/>
      <c r="I6" s="269"/>
      <c r="J6" s="269"/>
      <c r="K6" s="269"/>
      <c r="L6" s="269"/>
    </row>
    <row r="7" s="254" customFormat="1" ht="19.5" customHeight="1" spans="1:12">
      <c r="A7" s="265" t="s">
        <v>30</v>
      </c>
      <c r="B7" s="268">
        <v>0</v>
      </c>
      <c r="C7" s="267" t="s">
        <v>31</v>
      </c>
      <c r="D7" s="268">
        <v>2208.11</v>
      </c>
      <c r="E7" s="269"/>
      <c r="F7" s="269"/>
      <c r="G7" s="269"/>
      <c r="H7" s="269"/>
      <c r="I7" s="269"/>
      <c r="J7" s="269"/>
      <c r="K7" s="269"/>
      <c r="L7" s="269"/>
    </row>
    <row r="8" s="254" customFormat="1" ht="19.5" customHeight="1" spans="1:12">
      <c r="A8" s="265" t="s">
        <v>32</v>
      </c>
      <c r="B8" s="268">
        <v>10980.19</v>
      </c>
      <c r="C8" s="267" t="s">
        <v>33</v>
      </c>
      <c r="D8" s="268">
        <v>2116.25</v>
      </c>
      <c r="E8" s="269"/>
      <c r="F8" s="269"/>
      <c r="G8" s="269"/>
      <c r="H8" s="269"/>
      <c r="I8" s="269"/>
      <c r="J8" s="269"/>
      <c r="K8" s="269"/>
      <c r="L8" s="269"/>
    </row>
    <row r="9" s="254" customFormat="1" ht="19" customHeight="1" spans="1:12">
      <c r="A9" s="265" t="s">
        <v>34</v>
      </c>
      <c r="B9" s="268">
        <v>0</v>
      </c>
      <c r="C9" s="267" t="s">
        <v>35</v>
      </c>
      <c r="D9" s="268">
        <v>0</v>
      </c>
      <c r="E9" s="269"/>
      <c r="F9" s="269"/>
      <c r="G9" s="269"/>
      <c r="H9" s="269"/>
      <c r="I9" s="269"/>
      <c r="J9" s="269"/>
      <c r="K9" s="269"/>
      <c r="L9" s="269"/>
    </row>
    <row r="10" s="254" customFormat="1" ht="19" customHeight="1" spans="1:12">
      <c r="A10" s="265" t="s">
        <v>36</v>
      </c>
      <c r="B10" s="268">
        <v>2242.5</v>
      </c>
      <c r="C10" s="267" t="s">
        <v>37</v>
      </c>
      <c r="D10" s="268">
        <v>87271.94</v>
      </c>
      <c r="E10" s="269"/>
      <c r="F10" s="269"/>
      <c r="G10" s="269"/>
      <c r="H10" s="269"/>
      <c r="I10" s="269"/>
      <c r="J10" s="269"/>
      <c r="K10" s="269"/>
      <c r="L10" s="269"/>
    </row>
    <row r="11" s="254" customFormat="1" ht="19" customHeight="1" spans="1:12">
      <c r="A11" s="265" t="s">
        <v>38</v>
      </c>
      <c r="B11" s="268">
        <v>0</v>
      </c>
      <c r="C11" s="267" t="s">
        <v>39</v>
      </c>
      <c r="D11" s="271">
        <v>41063.06</v>
      </c>
      <c r="E11" s="269"/>
      <c r="F11" s="269"/>
      <c r="G11" s="269"/>
      <c r="H11" s="269"/>
      <c r="I11" s="269"/>
      <c r="J11" s="269"/>
      <c r="K11" s="269"/>
      <c r="L11" s="269"/>
    </row>
    <row r="12" s="254" customFormat="1" ht="19" customHeight="1" spans="1:12">
      <c r="A12" s="265" t="s">
        <v>40</v>
      </c>
      <c r="B12" s="268">
        <v>0</v>
      </c>
      <c r="C12" s="267" t="s">
        <v>41</v>
      </c>
      <c r="D12" s="270">
        <v>0</v>
      </c>
      <c r="E12" s="269"/>
      <c r="F12" s="269"/>
      <c r="G12" s="269"/>
      <c r="H12" s="269"/>
      <c r="I12" s="269"/>
      <c r="J12" s="269"/>
      <c r="K12" s="269"/>
      <c r="L12" s="269"/>
    </row>
    <row r="13" s="254" customFormat="1" ht="19" customHeight="1" spans="1:12">
      <c r="A13" s="265" t="s">
        <v>42</v>
      </c>
      <c r="B13" s="268">
        <v>0</v>
      </c>
      <c r="C13" s="267" t="s">
        <v>43</v>
      </c>
      <c r="D13" s="271"/>
      <c r="E13" s="269"/>
      <c r="F13" s="269"/>
      <c r="G13" s="269"/>
      <c r="H13" s="269"/>
      <c r="I13" s="269"/>
      <c r="J13" s="269"/>
      <c r="K13" s="269"/>
      <c r="L13" s="269"/>
    </row>
    <row r="14" s="254" customFormat="1" ht="19" customHeight="1" spans="1:12">
      <c r="A14" s="265" t="s">
        <v>44</v>
      </c>
      <c r="B14" s="268">
        <v>0</v>
      </c>
      <c r="C14" s="272" t="s">
        <v>45</v>
      </c>
      <c r="D14" s="270">
        <v>0</v>
      </c>
      <c r="E14" s="269"/>
      <c r="F14" s="269"/>
      <c r="G14" s="269"/>
      <c r="H14" s="269"/>
      <c r="I14" s="269"/>
      <c r="J14" s="269"/>
      <c r="K14" s="269"/>
      <c r="L14" s="269"/>
    </row>
    <row r="15" s="254" customFormat="1" ht="19" customHeight="1" spans="1:12">
      <c r="A15" s="273"/>
      <c r="B15" s="274"/>
      <c r="C15" s="272" t="s">
        <v>46</v>
      </c>
      <c r="D15" s="268">
        <v>0</v>
      </c>
      <c r="E15" s="269"/>
      <c r="F15" s="269"/>
      <c r="G15" s="269"/>
      <c r="H15" s="269"/>
      <c r="I15" s="269"/>
      <c r="J15" s="269"/>
      <c r="K15" s="269"/>
      <c r="L15" s="269"/>
    </row>
    <row r="16" s="254" customFormat="1" ht="19" customHeight="1" spans="1:12">
      <c r="A16" s="275"/>
      <c r="B16" s="276"/>
      <c r="C16" s="277" t="s">
        <v>47</v>
      </c>
      <c r="D16" s="268">
        <v>3970.46</v>
      </c>
      <c r="E16" s="269"/>
      <c r="F16" s="269"/>
      <c r="G16" s="269"/>
      <c r="H16" s="269"/>
      <c r="I16" s="269"/>
      <c r="J16" s="269"/>
      <c r="K16" s="269"/>
      <c r="L16" s="269"/>
    </row>
    <row r="17" s="254" customFormat="1" ht="19" customHeight="1" spans="1:12">
      <c r="A17" s="275"/>
      <c r="B17" s="278"/>
      <c r="C17" s="277" t="s">
        <v>48</v>
      </c>
      <c r="D17" s="268">
        <v>0</v>
      </c>
      <c r="E17" s="269"/>
      <c r="F17" s="269"/>
      <c r="G17" s="269"/>
      <c r="H17" s="269"/>
      <c r="I17" s="269"/>
      <c r="J17" s="269"/>
      <c r="K17" s="269"/>
      <c r="L17" s="269"/>
    </row>
    <row r="18" s="254" customFormat="1" ht="19" customHeight="1" spans="1:12">
      <c r="A18" s="275"/>
      <c r="B18" s="278"/>
      <c r="C18" s="277" t="s">
        <v>49</v>
      </c>
      <c r="D18" s="268">
        <v>42238.42</v>
      </c>
      <c r="E18" s="269"/>
      <c r="F18" s="269"/>
      <c r="G18" s="269"/>
      <c r="H18" s="269"/>
      <c r="I18" s="269"/>
      <c r="J18" s="269"/>
      <c r="K18" s="269"/>
      <c r="L18" s="269"/>
    </row>
    <row r="19" s="254" customFormat="1" ht="19" customHeight="1" spans="1:12">
      <c r="A19" s="275"/>
      <c r="B19" s="278"/>
      <c r="C19" s="279" t="s">
        <v>50</v>
      </c>
      <c r="D19" s="280">
        <v>0</v>
      </c>
      <c r="E19" s="269"/>
      <c r="F19" s="269"/>
      <c r="G19" s="269"/>
      <c r="H19" s="269"/>
      <c r="I19" s="269"/>
      <c r="J19" s="269"/>
      <c r="K19" s="269"/>
      <c r="L19" s="269"/>
    </row>
    <row r="20" s="254" customFormat="1" ht="19" customHeight="1" spans="1:12">
      <c r="A20" s="275"/>
      <c r="B20" s="278"/>
      <c r="C20" s="279" t="s">
        <v>51</v>
      </c>
      <c r="D20" s="268">
        <v>0</v>
      </c>
      <c r="E20" s="269"/>
      <c r="F20" s="269"/>
      <c r="G20" s="269"/>
      <c r="H20" s="269"/>
      <c r="I20" s="269"/>
      <c r="J20" s="269"/>
      <c r="K20" s="269"/>
      <c r="L20" s="269"/>
    </row>
    <row r="21" s="254" customFormat="1" ht="19" customHeight="1" spans="1:12">
      <c r="A21" s="281"/>
      <c r="B21" s="278"/>
      <c r="C21" s="279" t="s">
        <v>52</v>
      </c>
      <c r="D21" s="271">
        <v>0</v>
      </c>
      <c r="E21" s="269"/>
      <c r="F21" s="269"/>
      <c r="G21" s="269"/>
      <c r="H21" s="269"/>
      <c r="I21" s="269"/>
      <c r="J21" s="269"/>
      <c r="K21" s="269"/>
      <c r="L21" s="269"/>
    </row>
    <row r="22" ht="19" customHeight="1" spans="1:12">
      <c r="A22" s="282"/>
      <c r="B22" s="283"/>
      <c r="C22" s="284"/>
      <c r="D22" s="285"/>
      <c r="E22" s="264"/>
      <c r="F22" s="264"/>
      <c r="G22" s="264"/>
      <c r="H22" s="264"/>
      <c r="I22" s="264"/>
      <c r="J22" s="264"/>
      <c r="K22" s="264"/>
      <c r="L22" s="264"/>
    </row>
    <row r="23" s="254" customFormat="1" ht="19" customHeight="1" spans="1:12">
      <c r="A23" s="286" t="s">
        <v>53</v>
      </c>
      <c r="B23" s="271">
        <v>119010.8</v>
      </c>
      <c r="C23" s="287" t="s">
        <v>54</v>
      </c>
      <c r="D23" s="271">
        <v>119010.8</v>
      </c>
      <c r="E23" s="269"/>
      <c r="F23" s="269"/>
      <c r="G23" s="269"/>
      <c r="H23" s="269"/>
      <c r="I23" s="269"/>
      <c r="J23" s="269"/>
      <c r="K23" s="269"/>
      <c r="L23" s="269"/>
    </row>
    <row r="24" s="254" customFormat="1" ht="19" customHeight="1" spans="1:12">
      <c r="A24" s="265" t="s">
        <v>55</v>
      </c>
      <c r="B24" s="270">
        <v>0</v>
      </c>
      <c r="C24" s="267" t="s">
        <v>56</v>
      </c>
      <c r="D24" s="270">
        <v>0</v>
      </c>
      <c r="E24" s="269"/>
      <c r="F24" s="269"/>
      <c r="G24" s="269"/>
      <c r="H24" s="269"/>
      <c r="I24" s="269"/>
      <c r="J24" s="269"/>
      <c r="K24" s="269"/>
      <c r="L24" s="269"/>
    </row>
    <row r="25" s="254" customFormat="1" ht="19" customHeight="1" spans="1:12">
      <c r="A25" s="265" t="s">
        <v>57</v>
      </c>
      <c r="B25" s="268">
        <v>0</v>
      </c>
      <c r="C25" s="267" t="s">
        <v>58</v>
      </c>
      <c r="D25" s="268">
        <v>0</v>
      </c>
      <c r="E25" s="269"/>
      <c r="F25" s="269"/>
      <c r="G25" s="269"/>
      <c r="H25" s="269"/>
      <c r="I25" s="269"/>
      <c r="J25" s="269"/>
      <c r="K25" s="269"/>
      <c r="L25" s="269"/>
    </row>
    <row r="26" s="254" customFormat="1" ht="19" customHeight="1" spans="1:12">
      <c r="A26" s="288" t="s">
        <v>59</v>
      </c>
      <c r="B26" s="271">
        <v>119010.8</v>
      </c>
      <c r="C26" s="287" t="s">
        <v>60</v>
      </c>
      <c r="D26" s="271">
        <v>119010.8</v>
      </c>
      <c r="E26" s="269"/>
      <c r="F26" s="269"/>
      <c r="G26" s="269"/>
      <c r="H26" s="269"/>
      <c r="I26" s="269"/>
      <c r="J26" s="269"/>
      <c r="K26" s="269"/>
      <c r="L26" s="269"/>
    </row>
    <row r="27" ht="42" customHeight="1" spans="1:4">
      <c r="A27" s="145" t="s">
        <v>61</v>
      </c>
      <c r="B27" s="145"/>
      <c r="C27" s="145"/>
      <c r="D27" s="145"/>
    </row>
    <row r="28" ht="19" customHeight="1" spans="1:3">
      <c r="A28" s="289"/>
      <c r="B28" s="290"/>
      <c r="C28" s="291"/>
    </row>
    <row r="29" ht="19" customHeight="1" spans="1:3">
      <c r="A29" s="289"/>
      <c r="B29" s="290"/>
      <c r="C29" s="291"/>
    </row>
    <row r="30" ht="19" customHeight="1" spans="1:3">
      <c r="A30" s="289"/>
      <c r="B30" s="290"/>
      <c r="C30" s="291"/>
    </row>
    <row r="31" ht="19" customHeight="1" spans="1:3">
      <c r="A31" s="289"/>
      <c r="B31" s="290"/>
      <c r="C31" s="291"/>
    </row>
    <row r="32" ht="19" customHeight="1" spans="1:3">
      <c r="A32" s="289"/>
      <c r="B32" s="290"/>
      <c r="C32" s="291"/>
    </row>
    <row r="33" ht="19" customHeight="1" spans="1:3">
      <c r="A33" s="289"/>
      <c r="B33" s="290"/>
      <c r="C33" s="291"/>
    </row>
    <row r="34" ht="19" customHeight="1" spans="1:3">
      <c r="A34" s="289"/>
      <c r="B34" s="290"/>
      <c r="C34" s="291"/>
    </row>
    <row r="35" ht="19" customHeight="1" spans="1:3">
      <c r="A35" s="289"/>
      <c r="B35" s="290"/>
      <c r="C35" s="291"/>
    </row>
    <row r="36" ht="19" customHeight="1" spans="1:3">
      <c r="A36" s="289"/>
      <c r="B36" s="290"/>
      <c r="C36" s="291"/>
    </row>
    <row r="37" ht="19" customHeight="1" spans="1:3">
      <c r="A37" s="289"/>
      <c r="B37" s="290"/>
      <c r="C37" s="291"/>
    </row>
    <row r="38" ht="19" customHeight="1" spans="1:3">
      <c r="A38" s="289"/>
      <c r="B38" s="290"/>
      <c r="C38" s="291"/>
    </row>
    <row r="39" ht="19" customHeight="1" spans="1:3">
      <c r="A39" s="289"/>
      <c r="B39" s="290"/>
      <c r="C39" s="291"/>
    </row>
    <row r="40" ht="19" customHeight="1" spans="1:3">
      <c r="A40" s="289"/>
      <c r="B40" s="290"/>
      <c r="C40" s="291"/>
    </row>
    <row r="41" ht="19" customHeight="1" spans="1:3">
      <c r="A41" s="289"/>
      <c r="B41" s="290"/>
      <c r="C41" s="291"/>
    </row>
    <row r="42" ht="19" customHeight="1" spans="1:3">
      <c r="A42" s="289"/>
      <c r="B42" s="290"/>
      <c r="C42" s="291"/>
    </row>
    <row r="43" ht="19" customHeight="1" spans="1:3">
      <c r="A43" s="289"/>
      <c r="B43" s="290"/>
      <c r="C43" s="291"/>
    </row>
    <row r="44" ht="19" customHeight="1" spans="1:3">
      <c r="A44" s="289"/>
      <c r="B44" s="290"/>
      <c r="C44" s="291"/>
    </row>
    <row r="45" ht="19" customHeight="1" spans="1:3">
      <c r="A45" s="289"/>
      <c r="B45" s="290"/>
      <c r="C45" s="291"/>
    </row>
    <row r="46" ht="19" customHeight="1" spans="1:3">
      <c r="A46" s="289"/>
      <c r="B46" s="290"/>
      <c r="C46" s="291"/>
    </row>
    <row r="47" ht="19" customHeight="1" spans="1:3">
      <c r="A47" s="289"/>
      <c r="B47" s="290"/>
      <c r="C47" s="291"/>
    </row>
    <row r="48" ht="19" customHeight="1" spans="1:3">
      <c r="A48" s="289"/>
      <c r="B48" s="290"/>
      <c r="C48" s="291"/>
    </row>
    <row r="49" ht="19" customHeight="1" spans="1:3">
      <c r="A49" s="289"/>
      <c r="B49" s="290"/>
      <c r="C49" s="291"/>
    </row>
    <row r="50" ht="19" customHeight="1" spans="1:3">
      <c r="A50" s="289"/>
      <c r="B50" s="290"/>
      <c r="C50" s="291"/>
    </row>
    <row r="51" ht="19" customHeight="1" spans="1:3">
      <c r="A51" s="289"/>
      <c r="B51" s="290"/>
      <c r="C51" s="291"/>
    </row>
    <row r="52" ht="19" customHeight="1" spans="1:3">
      <c r="A52" s="289"/>
      <c r="B52" s="290"/>
      <c r="C52" s="291"/>
    </row>
    <row r="53" ht="19" customHeight="1" spans="1:3">
      <c r="A53" s="289"/>
      <c r="B53" s="290"/>
      <c r="C53" s="291"/>
    </row>
    <row r="54" ht="19" customHeight="1" spans="1:3">
      <c r="A54" s="289"/>
      <c r="B54" s="290"/>
      <c r="C54" s="291"/>
    </row>
    <row r="55" ht="19" customHeight="1" spans="1:3">
      <c r="A55" s="289"/>
      <c r="B55" s="290"/>
      <c r="C55" s="291"/>
    </row>
    <row r="56" ht="19" customHeight="1" spans="1:3">
      <c r="A56" s="289"/>
      <c r="B56" s="290"/>
      <c r="C56" s="291"/>
    </row>
    <row r="57" ht="19" customHeight="1" spans="1:3">
      <c r="A57" s="289"/>
      <c r="B57" s="290"/>
      <c r="C57" s="291"/>
    </row>
    <row r="58" ht="19" customHeight="1" spans="1:3">
      <c r="A58" s="289"/>
      <c r="B58" s="290"/>
      <c r="C58" s="291"/>
    </row>
    <row r="59" ht="19" customHeight="1" spans="1:3">
      <c r="A59" s="289"/>
      <c r="B59" s="290"/>
      <c r="C59" s="291"/>
    </row>
    <row r="60" ht="19" customHeight="1" spans="1:3">
      <c r="A60" s="289"/>
      <c r="B60" s="290"/>
      <c r="C60" s="291"/>
    </row>
    <row r="61" ht="19" customHeight="1" spans="1:3">
      <c r="A61" s="289"/>
      <c r="B61" s="290"/>
      <c r="C61" s="291"/>
    </row>
    <row r="62" ht="19" customHeight="1" spans="1:3">
      <c r="A62" s="289"/>
      <c r="B62" s="290"/>
      <c r="C62" s="291"/>
    </row>
    <row r="63" ht="19" customHeight="1" spans="1:3">
      <c r="A63" s="289"/>
      <c r="B63" s="290"/>
      <c r="C63" s="291"/>
    </row>
    <row r="64" ht="19" customHeight="1" spans="1:3">
      <c r="A64" s="289"/>
      <c r="B64" s="290"/>
      <c r="C64" s="291"/>
    </row>
    <row r="65" ht="19" customHeight="1" spans="1:3">
      <c r="A65" s="289"/>
      <c r="B65" s="290"/>
      <c r="C65" s="291"/>
    </row>
    <row r="66" ht="19" customHeight="1" spans="1:3">
      <c r="A66" s="289"/>
      <c r="B66" s="290"/>
      <c r="C66" s="291"/>
    </row>
    <row r="67" ht="19" customHeight="1" spans="1:3">
      <c r="A67" s="289"/>
      <c r="B67" s="290"/>
      <c r="C67" s="291"/>
    </row>
    <row r="68" ht="19" customHeight="1" spans="1:3">
      <c r="A68" s="289"/>
      <c r="B68" s="290"/>
      <c r="C68" s="291"/>
    </row>
  </sheetData>
  <sheetProtection formatCells="0" formatColumns="0" formatRows="0"/>
  <mergeCells count="4">
    <mergeCell ref="A1:D1"/>
    <mergeCell ref="A3:B3"/>
    <mergeCell ref="C3:D3"/>
    <mergeCell ref="A27:D27"/>
  </mergeCells>
  <printOptions horizontalCentered="1"/>
  <pageMargins left="0.94" right="0.94" top="0.66" bottom="0.93" header="0.51" footer="0.75"/>
  <pageSetup paperSize="9" scale="95" orientation="landscape" horizontalDpi="1200" verticalDpi="12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F124"/>
  <sheetViews>
    <sheetView showZeros="0" zoomScale="75" zoomScaleNormal="75" zoomScaleSheetLayoutView="60" workbookViewId="0">
      <pane xSplit="1" ySplit="4" topLeftCell="B21" activePane="bottomRight" state="frozen"/>
      <selection/>
      <selection pane="topRight"/>
      <selection pane="bottomLeft"/>
      <selection pane="bottomRight" activeCell="O28" sqref="O28"/>
    </sheetView>
  </sheetViews>
  <sheetFormatPr defaultColWidth="10" defaultRowHeight="12" outlineLevelCol="5"/>
  <cols>
    <col min="1" max="1" width="28.8888888888889" style="225" customWidth="1"/>
    <col min="2" max="5" width="11.6666666666667" style="225" customWidth="1"/>
    <col min="6" max="6" width="12.5925925925926" style="225" customWidth="1"/>
    <col min="7" max="7" width="11.1111111111111" style="225"/>
    <col min="8" max="16384" width="10" style="225"/>
  </cols>
  <sheetData>
    <row r="1" s="223" customFormat="1" ht="33.75" customHeight="1" spans="1:6">
      <c r="A1" s="226" t="s">
        <v>62</v>
      </c>
      <c r="B1" s="226"/>
      <c r="C1" s="226"/>
      <c r="D1" s="226"/>
      <c r="E1" s="226"/>
      <c r="F1" s="226"/>
    </row>
    <row r="2" ht="18" customHeight="1" spans="2:6">
      <c r="B2" s="227"/>
      <c r="C2" s="228"/>
      <c r="D2" s="229"/>
      <c r="E2" s="230"/>
      <c r="F2" s="231" t="s">
        <v>63</v>
      </c>
    </row>
    <row r="3" ht="24" customHeight="1" spans="1:6">
      <c r="A3" s="232" t="s">
        <v>64</v>
      </c>
      <c r="B3" s="232" t="s">
        <v>65</v>
      </c>
      <c r="C3" s="233" t="s">
        <v>66</v>
      </c>
      <c r="D3" s="234" t="s">
        <v>67</v>
      </c>
      <c r="E3" s="234" t="s">
        <v>67</v>
      </c>
      <c r="F3" s="235" t="s">
        <v>68</v>
      </c>
    </row>
    <row r="4" s="224" customFormat="1" ht="24" customHeight="1" spans="1:6">
      <c r="A4" s="232"/>
      <c r="B4" s="232"/>
      <c r="C4" s="236"/>
      <c r="D4" s="237" t="s">
        <v>69</v>
      </c>
      <c r="E4" s="237" t="s">
        <v>70</v>
      </c>
      <c r="F4" s="232"/>
    </row>
    <row r="5" ht="32.1" customHeight="1" spans="1:6">
      <c r="A5" s="238" t="s">
        <v>71</v>
      </c>
      <c r="B5" s="239">
        <f>B6+B20+B26</f>
        <v>57800</v>
      </c>
      <c r="C5" s="239">
        <f>C6+C20+C26</f>
        <v>51602</v>
      </c>
      <c r="D5" s="239">
        <f t="shared" ref="D5:D31" si="0">B5-C5</f>
        <v>6198</v>
      </c>
      <c r="E5" s="239">
        <f t="shared" ref="E5:E9" si="1">D5/C5*100</f>
        <v>12.0111623580481</v>
      </c>
      <c r="F5" s="240"/>
    </row>
    <row r="6" ht="32.1" customHeight="1" spans="1:6">
      <c r="A6" s="241" t="s">
        <v>72</v>
      </c>
      <c r="B6" s="239">
        <f>SUM(B7:B19)</f>
        <v>17480</v>
      </c>
      <c r="C6" s="239">
        <f>SUM(C7:C19)</f>
        <v>15202</v>
      </c>
      <c r="D6" s="239">
        <f t="shared" si="0"/>
        <v>2278</v>
      </c>
      <c r="E6" s="239">
        <f t="shared" si="1"/>
        <v>14.9848704117879</v>
      </c>
      <c r="F6" s="242"/>
    </row>
    <row r="7" ht="32.1" customHeight="1" spans="1:6">
      <c r="A7" s="243" t="s">
        <v>73</v>
      </c>
      <c r="B7" s="239">
        <v>3566</v>
      </c>
      <c r="C7" s="239">
        <v>3101</v>
      </c>
      <c r="D7" s="239">
        <f t="shared" si="0"/>
        <v>465</v>
      </c>
      <c r="E7" s="239">
        <f t="shared" si="1"/>
        <v>14.9951628506933</v>
      </c>
      <c r="F7" s="242"/>
    </row>
    <row r="8" ht="32.1" customHeight="1" spans="1:6">
      <c r="A8" s="243" t="s">
        <v>74</v>
      </c>
      <c r="B8" s="239">
        <v>1208</v>
      </c>
      <c r="C8" s="239">
        <v>1050</v>
      </c>
      <c r="D8" s="239">
        <f t="shared" si="0"/>
        <v>158</v>
      </c>
      <c r="E8" s="239">
        <f t="shared" si="1"/>
        <v>15.047619047619</v>
      </c>
      <c r="F8" s="242"/>
    </row>
    <row r="9" ht="32.1" customHeight="1" spans="1:6">
      <c r="A9" s="243" t="s">
        <v>75</v>
      </c>
      <c r="B9" s="239">
        <v>361</v>
      </c>
      <c r="C9" s="239">
        <v>314</v>
      </c>
      <c r="D9" s="239">
        <f t="shared" si="0"/>
        <v>47</v>
      </c>
      <c r="E9" s="239">
        <f t="shared" si="1"/>
        <v>14.968152866242</v>
      </c>
      <c r="F9" s="242"/>
    </row>
    <row r="10" ht="32.1" customHeight="1" spans="1:6">
      <c r="A10" s="243" t="s">
        <v>76</v>
      </c>
      <c r="B10" s="239">
        <v>2</v>
      </c>
      <c r="C10" s="239">
        <v>2</v>
      </c>
      <c r="D10" s="239">
        <f t="shared" si="0"/>
        <v>0</v>
      </c>
      <c r="E10" s="239"/>
      <c r="F10" s="242"/>
    </row>
    <row r="11" ht="32.1" customHeight="1" spans="1:6">
      <c r="A11" s="243" t="s">
        <v>77</v>
      </c>
      <c r="B11" s="239">
        <v>461</v>
      </c>
      <c r="C11" s="239">
        <v>401</v>
      </c>
      <c r="D11" s="239">
        <f t="shared" si="0"/>
        <v>60</v>
      </c>
      <c r="E11" s="239">
        <f t="shared" ref="E11:E31" si="2">D11/C11*100</f>
        <v>14.9625935162095</v>
      </c>
      <c r="F11" s="242"/>
    </row>
    <row r="12" ht="32.1" customHeight="1" spans="1:6">
      <c r="A12" s="243" t="s">
        <v>78</v>
      </c>
      <c r="B12" s="239">
        <v>590</v>
      </c>
      <c r="C12" s="239">
        <v>513</v>
      </c>
      <c r="D12" s="239">
        <f t="shared" si="0"/>
        <v>77</v>
      </c>
      <c r="E12" s="239">
        <f t="shared" si="2"/>
        <v>15.009746588694</v>
      </c>
      <c r="F12" s="242"/>
    </row>
    <row r="13" ht="32.1" customHeight="1" spans="1:6">
      <c r="A13" s="243" t="s">
        <v>79</v>
      </c>
      <c r="B13" s="239">
        <v>130</v>
      </c>
      <c r="C13" s="239">
        <v>113</v>
      </c>
      <c r="D13" s="239">
        <f t="shared" si="0"/>
        <v>17</v>
      </c>
      <c r="E13" s="239">
        <f t="shared" si="2"/>
        <v>15.0442477876106</v>
      </c>
      <c r="F13" s="242"/>
    </row>
    <row r="14" ht="32.1" customHeight="1" spans="1:6">
      <c r="A14" s="243" t="s">
        <v>80</v>
      </c>
      <c r="B14" s="239">
        <v>859</v>
      </c>
      <c r="C14" s="239">
        <v>747</v>
      </c>
      <c r="D14" s="239">
        <f t="shared" si="0"/>
        <v>112</v>
      </c>
      <c r="E14" s="239">
        <f t="shared" si="2"/>
        <v>14.9933065595716</v>
      </c>
      <c r="F14" s="242"/>
    </row>
    <row r="15" ht="32.1" customHeight="1" spans="1:6">
      <c r="A15" s="243" t="s">
        <v>81</v>
      </c>
      <c r="B15" s="239">
        <v>4381</v>
      </c>
      <c r="C15" s="239">
        <v>3811</v>
      </c>
      <c r="D15" s="239">
        <f t="shared" si="0"/>
        <v>570</v>
      </c>
      <c r="E15" s="239">
        <f t="shared" si="2"/>
        <v>14.9567042770926</v>
      </c>
      <c r="F15" s="242"/>
    </row>
    <row r="16" ht="32.1" customHeight="1" spans="1:6">
      <c r="A16" s="243" t="s">
        <v>82</v>
      </c>
      <c r="B16" s="239">
        <v>259</v>
      </c>
      <c r="C16" s="239">
        <v>225</v>
      </c>
      <c r="D16" s="239">
        <f t="shared" si="0"/>
        <v>34</v>
      </c>
      <c r="E16" s="239">
        <f t="shared" si="2"/>
        <v>15.1111111111111</v>
      </c>
      <c r="F16" s="242"/>
    </row>
    <row r="17" ht="32.1" customHeight="1" spans="1:6">
      <c r="A17" s="243" t="s">
        <v>83</v>
      </c>
      <c r="B17" s="239">
        <v>675</v>
      </c>
      <c r="C17" s="239">
        <v>587</v>
      </c>
      <c r="D17" s="239">
        <f t="shared" si="0"/>
        <v>88</v>
      </c>
      <c r="E17" s="239">
        <f t="shared" si="2"/>
        <v>14.9914821124361</v>
      </c>
      <c r="F17" s="242"/>
    </row>
    <row r="18" ht="32.1" customHeight="1" spans="1:6">
      <c r="A18" s="243" t="s">
        <v>84</v>
      </c>
      <c r="B18" s="239">
        <v>4986</v>
      </c>
      <c r="C18" s="239">
        <v>4336</v>
      </c>
      <c r="D18" s="239">
        <f t="shared" si="0"/>
        <v>650</v>
      </c>
      <c r="E18" s="239">
        <f t="shared" si="2"/>
        <v>14.9907749077491</v>
      </c>
      <c r="F18" s="242"/>
    </row>
    <row r="19" ht="32.1" customHeight="1" spans="1:6">
      <c r="A19" s="243" t="s">
        <v>85</v>
      </c>
      <c r="B19" s="239">
        <v>2</v>
      </c>
      <c r="C19" s="239">
        <v>2</v>
      </c>
      <c r="D19" s="239">
        <f t="shared" si="0"/>
        <v>0</v>
      </c>
      <c r="E19" s="239">
        <f t="shared" si="2"/>
        <v>0</v>
      </c>
      <c r="F19" s="242"/>
    </row>
    <row r="20" ht="32.1" customHeight="1" spans="1:6">
      <c r="A20" s="241" t="s">
        <v>86</v>
      </c>
      <c r="B20" s="239">
        <f>SUM(B21:B25)</f>
        <v>5660</v>
      </c>
      <c r="C20" s="239">
        <f>SUM(C21:C25)</f>
        <v>5701</v>
      </c>
      <c r="D20" s="239">
        <f t="shared" si="0"/>
        <v>-41</v>
      </c>
      <c r="E20" s="239">
        <f t="shared" si="2"/>
        <v>-0.719172075074548</v>
      </c>
      <c r="F20" s="242"/>
    </row>
    <row r="21" ht="32.1" customHeight="1" spans="1:6">
      <c r="A21" s="243" t="s">
        <v>87</v>
      </c>
      <c r="B21" s="244">
        <v>600</v>
      </c>
      <c r="C21" s="239">
        <v>515</v>
      </c>
      <c r="D21" s="239">
        <f t="shared" si="0"/>
        <v>85</v>
      </c>
      <c r="E21" s="239">
        <f t="shared" si="2"/>
        <v>16.504854368932</v>
      </c>
      <c r="F21" s="242"/>
    </row>
    <row r="22" ht="32.1" customHeight="1" spans="1:6">
      <c r="A22" s="245" t="s">
        <v>88</v>
      </c>
      <c r="B22" s="244">
        <v>900</v>
      </c>
      <c r="C22" s="239">
        <v>1290</v>
      </c>
      <c r="D22" s="239">
        <f t="shared" si="0"/>
        <v>-390</v>
      </c>
      <c r="E22" s="239">
        <f t="shared" si="2"/>
        <v>-30.2325581395349</v>
      </c>
      <c r="F22" s="242"/>
    </row>
    <row r="23" ht="32.1" customHeight="1" spans="1:6">
      <c r="A23" s="245" t="s">
        <v>89</v>
      </c>
      <c r="B23" s="244">
        <v>2500</v>
      </c>
      <c r="C23" s="239">
        <v>898</v>
      </c>
      <c r="D23" s="239">
        <f t="shared" si="0"/>
        <v>1602</v>
      </c>
      <c r="E23" s="239">
        <f t="shared" si="2"/>
        <v>178.396436525612</v>
      </c>
      <c r="F23" s="242"/>
    </row>
    <row r="24" ht="32.1" customHeight="1" spans="1:6">
      <c r="A24" s="245" t="s">
        <v>90</v>
      </c>
      <c r="B24" s="244">
        <v>1600</v>
      </c>
      <c r="C24" s="239">
        <v>2937</v>
      </c>
      <c r="D24" s="239">
        <f t="shared" si="0"/>
        <v>-1337</v>
      </c>
      <c r="E24" s="239">
        <f t="shared" si="2"/>
        <v>-45.5226421518556</v>
      </c>
      <c r="F24" s="242"/>
    </row>
    <row r="25" ht="32.1" customHeight="1" spans="1:6">
      <c r="A25" s="245" t="s">
        <v>91</v>
      </c>
      <c r="B25" s="244">
        <v>60</v>
      </c>
      <c r="C25" s="239">
        <v>61</v>
      </c>
      <c r="D25" s="239">
        <f t="shared" si="0"/>
        <v>-1</v>
      </c>
      <c r="E25" s="239">
        <f t="shared" si="2"/>
        <v>-1.63934426229508</v>
      </c>
      <c r="F25" s="242"/>
    </row>
    <row r="26" ht="32.1" customHeight="1" spans="1:6">
      <c r="A26" s="241" t="s">
        <v>92</v>
      </c>
      <c r="B26" s="239">
        <f>SUM(B27:B28)</f>
        <v>34660</v>
      </c>
      <c r="C26" s="239">
        <f>SUM(C27:C28)</f>
        <v>30699</v>
      </c>
      <c r="D26" s="239">
        <f t="shared" si="0"/>
        <v>3961</v>
      </c>
      <c r="E26" s="239">
        <f t="shared" si="2"/>
        <v>12.9027004136943</v>
      </c>
      <c r="F26" s="242"/>
    </row>
    <row r="27" ht="32.1" customHeight="1" spans="1:6">
      <c r="A27" s="245" t="s">
        <v>93</v>
      </c>
      <c r="B27" s="244">
        <v>34420</v>
      </c>
      <c r="C27" s="239">
        <v>30570</v>
      </c>
      <c r="D27" s="239">
        <f t="shared" si="0"/>
        <v>3850</v>
      </c>
      <c r="E27" s="239">
        <f t="shared" si="2"/>
        <v>12.5940464507687</v>
      </c>
      <c r="F27" s="242"/>
    </row>
    <row r="28" ht="32.1" customHeight="1" spans="1:6">
      <c r="A28" s="246" t="s">
        <v>94</v>
      </c>
      <c r="B28" s="247">
        <v>240</v>
      </c>
      <c r="C28" s="248">
        <v>129</v>
      </c>
      <c r="D28" s="239">
        <f t="shared" si="0"/>
        <v>111</v>
      </c>
      <c r="E28" s="239">
        <f t="shared" si="2"/>
        <v>86.046511627907</v>
      </c>
      <c r="F28" s="242"/>
    </row>
    <row r="29" ht="32.1" customHeight="1" spans="1:6">
      <c r="A29" s="238" t="s">
        <v>95</v>
      </c>
      <c r="B29" s="244">
        <v>8120</v>
      </c>
      <c r="C29" s="239">
        <v>7061</v>
      </c>
      <c r="D29" s="239">
        <f t="shared" si="0"/>
        <v>1059</v>
      </c>
      <c r="E29" s="239">
        <f t="shared" si="2"/>
        <v>14.9978756550064</v>
      </c>
      <c r="F29" s="242"/>
    </row>
    <row r="30" ht="32.1" customHeight="1" spans="1:6">
      <c r="A30" s="238" t="s">
        <v>96</v>
      </c>
      <c r="B30" s="244">
        <v>2230</v>
      </c>
      <c r="C30" s="248">
        <v>1940</v>
      </c>
      <c r="D30" s="239">
        <f t="shared" si="0"/>
        <v>290</v>
      </c>
      <c r="E30" s="239">
        <f t="shared" si="2"/>
        <v>14.9484536082474</v>
      </c>
      <c r="F30" s="242"/>
    </row>
    <row r="31" ht="32.1" customHeight="1" spans="1:6">
      <c r="A31" s="249" t="s">
        <v>97</v>
      </c>
      <c r="B31" s="248">
        <f>SUM(B5,B29,B30)</f>
        <v>68150</v>
      </c>
      <c r="C31" s="248">
        <f>SUM(C5,C29,C30)</f>
        <v>60603</v>
      </c>
      <c r="D31" s="239">
        <f t="shared" si="0"/>
        <v>7547</v>
      </c>
      <c r="E31" s="239">
        <f t="shared" si="2"/>
        <v>12.4531788855337</v>
      </c>
      <c r="F31" s="240"/>
    </row>
    <row r="32" ht="58" customHeight="1" spans="1:6">
      <c r="A32" s="145" t="s">
        <v>98</v>
      </c>
      <c r="B32" s="145"/>
      <c r="C32" s="145"/>
      <c r="D32" s="145"/>
      <c r="E32" s="145"/>
      <c r="F32" s="145"/>
    </row>
    <row r="33" ht="21.95" customHeight="1" spans="1:5">
      <c r="A33" s="250"/>
      <c r="B33" s="251"/>
      <c r="C33" s="251"/>
      <c r="D33" s="252"/>
      <c r="E33" s="252"/>
    </row>
    <row r="34" ht="21.95" customHeight="1" spans="5:5">
      <c r="E34" s="253"/>
    </row>
    <row r="35" ht="21.95" customHeight="1"/>
    <row r="36" ht="21.95" customHeight="1"/>
    <row r="37" ht="21.95" customHeight="1"/>
    <row r="38" ht="21.9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sheetData>
  <mergeCells count="6">
    <mergeCell ref="A1:F1"/>
    <mergeCell ref="A32:F32"/>
    <mergeCell ref="A3:A4"/>
    <mergeCell ref="B3:B4"/>
    <mergeCell ref="C3:C4"/>
    <mergeCell ref="F3:F4"/>
  </mergeCells>
  <printOptions horizontalCentered="1"/>
  <pageMargins left="0.790972222222222" right="0.790972222222222" top="0.790972222222222" bottom="0.790972222222222" header="0.290972222222222" footer="0.590277777777778"/>
  <pageSetup paperSize="9" scale="95" firstPageNumber="5" orientation="portrait" useFirstPageNumber="1" horizontalDpi="600" verticalDpi="600"/>
  <headerFooter alignWithMargins="0" scaleWithDoc="0">
    <oddFooter>&amp;C&amp;9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F316"/>
  <sheetViews>
    <sheetView showGridLines="0" zoomScaleSheetLayoutView="60" topLeftCell="A308" workbookViewId="0">
      <selection activeCell="I321" sqref="I321"/>
    </sheetView>
  </sheetViews>
  <sheetFormatPr defaultColWidth="8.14814814814815" defaultRowHeight="10.8" outlineLevelCol="5"/>
  <cols>
    <col min="1" max="1" width="9.66666666666667" style="199" customWidth="1"/>
    <col min="2" max="2" width="8.77777777777778" style="199" customWidth="1"/>
    <col min="3" max="3" width="8.66666666666667" style="199" customWidth="1"/>
    <col min="4" max="4" width="39" style="199" customWidth="1"/>
    <col min="5" max="5" width="20.6666666666667" style="199" customWidth="1"/>
    <col min="6" max="16384" width="8.14814814814815" style="199" customWidth="1"/>
  </cols>
  <sheetData>
    <row r="1" ht="72.75" customHeight="1" spans="1:6">
      <c r="A1" s="210" t="s">
        <v>99</v>
      </c>
      <c r="B1" s="210"/>
      <c r="C1" s="210"/>
      <c r="D1" s="210"/>
      <c r="E1" s="210"/>
      <c r="F1" s="211"/>
    </row>
    <row r="2" ht="12.75" customHeight="1" spans="1:6">
      <c r="A2" s="211"/>
      <c r="B2" s="211" t="s">
        <v>100</v>
      </c>
      <c r="C2" s="211"/>
      <c r="E2" s="211" t="s">
        <v>21</v>
      </c>
      <c r="F2" s="211"/>
    </row>
    <row r="3" ht="21" customHeight="1" spans="1:6">
      <c r="A3" s="212" t="s">
        <v>101</v>
      </c>
      <c r="B3" s="212"/>
      <c r="C3" s="212"/>
      <c r="D3" s="213"/>
      <c r="E3" s="212"/>
      <c r="F3" s="211"/>
    </row>
    <row r="4" ht="18.75" customHeight="1" spans="1:6">
      <c r="A4" s="214" t="s">
        <v>102</v>
      </c>
      <c r="B4" s="214"/>
      <c r="C4" s="215"/>
      <c r="D4" s="212" t="s">
        <v>103</v>
      </c>
      <c r="E4" s="216" t="s">
        <v>104</v>
      </c>
      <c r="F4" s="211"/>
    </row>
    <row r="5" ht="27" customHeight="1" spans="1:6">
      <c r="A5" s="217" t="s">
        <v>105</v>
      </c>
      <c r="B5" s="217" t="s">
        <v>106</v>
      </c>
      <c r="C5" s="218" t="s">
        <v>107</v>
      </c>
      <c r="D5" s="212"/>
      <c r="E5" s="219"/>
      <c r="F5" s="211"/>
    </row>
    <row r="6" s="198" customFormat="1" ht="27" customHeight="1" spans="1:5">
      <c r="A6" s="220" t="s">
        <v>108</v>
      </c>
      <c r="B6" s="220"/>
      <c r="C6" s="220"/>
      <c r="D6" s="221"/>
      <c r="E6" s="222">
        <v>119010.8</v>
      </c>
    </row>
    <row r="7" ht="27" customHeight="1" spans="1:5">
      <c r="A7" s="220" t="s">
        <v>109</v>
      </c>
      <c r="B7" s="220"/>
      <c r="C7" s="220"/>
      <c r="D7" s="221" t="s">
        <v>110</v>
      </c>
      <c r="E7" s="222">
        <v>29473.19</v>
      </c>
    </row>
    <row r="8" ht="27" customHeight="1" spans="1:5">
      <c r="A8" s="220"/>
      <c r="B8" s="220" t="s">
        <v>111</v>
      </c>
      <c r="C8" s="220"/>
      <c r="D8" s="221" t="s">
        <v>112</v>
      </c>
      <c r="E8" s="222">
        <v>499.07</v>
      </c>
    </row>
    <row r="9" ht="27" customHeight="1" spans="1:5">
      <c r="A9" s="220" t="s">
        <v>113</v>
      </c>
      <c r="B9" s="220" t="s">
        <v>114</v>
      </c>
      <c r="C9" s="220" t="s">
        <v>115</v>
      </c>
      <c r="D9" s="221" t="s">
        <v>116</v>
      </c>
      <c r="E9" s="222">
        <v>126.89</v>
      </c>
    </row>
    <row r="10" ht="27" customHeight="1" spans="1:5">
      <c r="A10" s="220" t="s">
        <v>113</v>
      </c>
      <c r="B10" s="220" t="s">
        <v>114</v>
      </c>
      <c r="C10" s="220" t="s">
        <v>117</v>
      </c>
      <c r="D10" s="221" t="s">
        <v>118</v>
      </c>
      <c r="E10" s="222">
        <v>10</v>
      </c>
    </row>
    <row r="11" ht="27" customHeight="1" spans="1:5">
      <c r="A11" s="220" t="s">
        <v>113</v>
      </c>
      <c r="B11" s="220" t="s">
        <v>114</v>
      </c>
      <c r="C11" s="220" t="s">
        <v>119</v>
      </c>
      <c r="D11" s="221" t="s">
        <v>120</v>
      </c>
      <c r="E11" s="222">
        <v>26.1</v>
      </c>
    </row>
    <row r="12" ht="27" customHeight="1" spans="1:5">
      <c r="A12" s="220" t="s">
        <v>113</v>
      </c>
      <c r="B12" s="220" t="s">
        <v>114</v>
      </c>
      <c r="C12" s="220" t="s">
        <v>111</v>
      </c>
      <c r="D12" s="221" t="s">
        <v>121</v>
      </c>
      <c r="E12" s="222">
        <v>297.27</v>
      </c>
    </row>
    <row r="13" ht="27" customHeight="1" spans="1:5">
      <c r="A13" s="220" t="s">
        <v>113</v>
      </c>
      <c r="B13" s="220" t="s">
        <v>114</v>
      </c>
      <c r="C13" s="220" t="s">
        <v>122</v>
      </c>
      <c r="D13" s="221" t="s">
        <v>123</v>
      </c>
      <c r="E13" s="222">
        <v>13</v>
      </c>
    </row>
    <row r="14" ht="27" customHeight="1" spans="1:5">
      <c r="A14" s="220" t="s">
        <v>113</v>
      </c>
      <c r="B14" s="220" t="s">
        <v>114</v>
      </c>
      <c r="C14" s="220" t="s">
        <v>124</v>
      </c>
      <c r="D14" s="221" t="s">
        <v>125</v>
      </c>
      <c r="E14" s="222">
        <v>15.81</v>
      </c>
    </row>
    <row r="15" ht="27" customHeight="1" spans="1:5">
      <c r="A15" s="220" t="s">
        <v>113</v>
      </c>
      <c r="B15" s="220" t="s">
        <v>114</v>
      </c>
      <c r="C15" s="220" t="s">
        <v>126</v>
      </c>
      <c r="D15" s="221" t="s">
        <v>127</v>
      </c>
      <c r="E15" s="222">
        <v>10</v>
      </c>
    </row>
    <row r="16" ht="27" customHeight="1" spans="1:5">
      <c r="A16" s="220"/>
      <c r="B16" s="220" t="s">
        <v>119</v>
      </c>
      <c r="C16" s="220"/>
      <c r="D16" s="221" t="s">
        <v>128</v>
      </c>
      <c r="E16" s="222">
        <v>384.89</v>
      </c>
    </row>
    <row r="17" ht="27" customHeight="1" spans="1:5">
      <c r="A17" s="220" t="s">
        <v>113</v>
      </c>
      <c r="B17" s="220" t="s">
        <v>129</v>
      </c>
      <c r="C17" s="220" t="s">
        <v>115</v>
      </c>
      <c r="D17" s="221" t="s">
        <v>130</v>
      </c>
      <c r="E17" s="222">
        <v>39</v>
      </c>
    </row>
    <row r="18" ht="27" customHeight="1" spans="1:5">
      <c r="A18" s="220" t="s">
        <v>113</v>
      </c>
      <c r="B18" s="220" t="s">
        <v>129</v>
      </c>
      <c r="C18" s="220" t="s">
        <v>111</v>
      </c>
      <c r="D18" s="221" t="s">
        <v>131</v>
      </c>
      <c r="E18" s="222">
        <v>295.89</v>
      </c>
    </row>
    <row r="19" ht="27" customHeight="1" spans="1:5">
      <c r="A19" s="220" t="s">
        <v>113</v>
      </c>
      <c r="B19" s="220" t="s">
        <v>129</v>
      </c>
      <c r="C19" s="220" t="s">
        <v>132</v>
      </c>
      <c r="D19" s="221" t="s">
        <v>133</v>
      </c>
      <c r="E19" s="222">
        <v>17</v>
      </c>
    </row>
    <row r="20" ht="27" customHeight="1" spans="1:5">
      <c r="A20" s="220" t="s">
        <v>113</v>
      </c>
      <c r="B20" s="220" t="s">
        <v>129</v>
      </c>
      <c r="C20" s="220" t="s">
        <v>119</v>
      </c>
      <c r="D20" s="221" t="s">
        <v>134</v>
      </c>
      <c r="E20" s="222">
        <v>33</v>
      </c>
    </row>
    <row r="21" ht="27" customHeight="1" spans="1:5">
      <c r="A21" s="220"/>
      <c r="B21" s="220" t="s">
        <v>124</v>
      </c>
      <c r="C21" s="220"/>
      <c r="D21" s="221" t="s">
        <v>135</v>
      </c>
      <c r="E21" s="222">
        <v>3665.96</v>
      </c>
    </row>
    <row r="22" ht="27" customHeight="1" spans="1:5">
      <c r="A22" s="220" t="s">
        <v>113</v>
      </c>
      <c r="B22" s="220" t="s">
        <v>136</v>
      </c>
      <c r="C22" s="220" t="s">
        <v>115</v>
      </c>
      <c r="D22" s="221" t="s">
        <v>137</v>
      </c>
      <c r="E22" s="222">
        <v>105</v>
      </c>
    </row>
    <row r="23" ht="27" customHeight="1" spans="1:5">
      <c r="A23" s="220" t="s">
        <v>113</v>
      </c>
      <c r="B23" s="220" t="s">
        <v>136</v>
      </c>
      <c r="C23" s="220" t="s">
        <v>111</v>
      </c>
      <c r="D23" s="221" t="s">
        <v>138</v>
      </c>
      <c r="E23" s="222">
        <v>2424.28</v>
      </c>
    </row>
    <row r="24" ht="27" customHeight="1" spans="1:5">
      <c r="A24" s="220" t="s">
        <v>113</v>
      </c>
      <c r="B24" s="220" t="s">
        <v>136</v>
      </c>
      <c r="C24" s="220" t="s">
        <v>139</v>
      </c>
      <c r="D24" s="221" t="s">
        <v>140</v>
      </c>
      <c r="E24" s="222">
        <v>325</v>
      </c>
    </row>
    <row r="25" ht="27" customHeight="1" spans="1:5">
      <c r="A25" s="220" t="s">
        <v>113</v>
      </c>
      <c r="B25" s="220" t="s">
        <v>136</v>
      </c>
      <c r="C25" s="220" t="s">
        <v>124</v>
      </c>
      <c r="D25" s="221" t="s">
        <v>141</v>
      </c>
      <c r="E25" s="222">
        <v>110</v>
      </c>
    </row>
    <row r="26" ht="27" customHeight="1" spans="1:5">
      <c r="A26" s="220" t="s">
        <v>113</v>
      </c>
      <c r="B26" s="220" t="s">
        <v>136</v>
      </c>
      <c r="C26" s="220" t="s">
        <v>117</v>
      </c>
      <c r="D26" s="221" t="s">
        <v>142</v>
      </c>
      <c r="E26" s="222">
        <v>123.95</v>
      </c>
    </row>
    <row r="27" ht="27" customHeight="1" spans="1:5">
      <c r="A27" s="220" t="s">
        <v>113</v>
      </c>
      <c r="B27" s="220" t="s">
        <v>136</v>
      </c>
      <c r="C27" s="220" t="s">
        <v>119</v>
      </c>
      <c r="D27" s="221" t="s">
        <v>143</v>
      </c>
      <c r="E27" s="222">
        <v>577.73</v>
      </c>
    </row>
    <row r="28" ht="27" customHeight="1" spans="1:5">
      <c r="A28" s="220"/>
      <c r="B28" s="220" t="s">
        <v>126</v>
      </c>
      <c r="C28" s="220"/>
      <c r="D28" s="221" t="s">
        <v>144</v>
      </c>
      <c r="E28" s="222">
        <v>1726.33</v>
      </c>
    </row>
    <row r="29" ht="27" customHeight="1" spans="1:5">
      <c r="A29" s="220" t="s">
        <v>113</v>
      </c>
      <c r="B29" s="220" t="s">
        <v>145</v>
      </c>
      <c r="C29" s="220" t="s">
        <v>111</v>
      </c>
      <c r="D29" s="221" t="s">
        <v>146</v>
      </c>
      <c r="E29" s="222">
        <v>226.08</v>
      </c>
    </row>
    <row r="30" ht="27" customHeight="1" spans="1:5">
      <c r="A30" s="220" t="s">
        <v>113</v>
      </c>
      <c r="B30" s="220" t="s">
        <v>145</v>
      </c>
      <c r="C30" s="220" t="s">
        <v>119</v>
      </c>
      <c r="D30" s="221" t="s">
        <v>147</v>
      </c>
      <c r="E30" s="222">
        <v>1500.25</v>
      </c>
    </row>
    <row r="31" ht="27" customHeight="1" spans="1:5">
      <c r="A31" s="220"/>
      <c r="B31" s="220" t="s">
        <v>132</v>
      </c>
      <c r="C31" s="220"/>
      <c r="D31" s="221" t="s">
        <v>148</v>
      </c>
      <c r="E31" s="222">
        <v>196.22</v>
      </c>
    </row>
    <row r="32" ht="27" customHeight="1" spans="1:5">
      <c r="A32" s="220" t="s">
        <v>113</v>
      </c>
      <c r="B32" s="220" t="s">
        <v>149</v>
      </c>
      <c r="C32" s="220" t="s">
        <v>126</v>
      </c>
      <c r="D32" s="221" t="s">
        <v>150</v>
      </c>
      <c r="E32" s="222">
        <v>24.8</v>
      </c>
    </row>
    <row r="33" ht="27" customHeight="1" spans="1:5">
      <c r="A33" s="220" t="s">
        <v>113</v>
      </c>
      <c r="B33" s="220" t="s">
        <v>149</v>
      </c>
      <c r="C33" s="220" t="s">
        <v>115</v>
      </c>
      <c r="D33" s="221" t="s">
        <v>151</v>
      </c>
      <c r="E33" s="222">
        <v>5</v>
      </c>
    </row>
    <row r="34" ht="27" customHeight="1" spans="1:5">
      <c r="A34" s="220" t="s">
        <v>113</v>
      </c>
      <c r="B34" s="220" t="s">
        <v>149</v>
      </c>
      <c r="C34" s="220" t="s">
        <v>117</v>
      </c>
      <c r="D34" s="221" t="s">
        <v>152</v>
      </c>
      <c r="E34" s="222">
        <v>25</v>
      </c>
    </row>
    <row r="35" ht="27" customHeight="1" spans="1:5">
      <c r="A35" s="220" t="s">
        <v>113</v>
      </c>
      <c r="B35" s="220" t="s">
        <v>149</v>
      </c>
      <c r="C35" s="220" t="s">
        <v>111</v>
      </c>
      <c r="D35" s="221" t="s">
        <v>153</v>
      </c>
      <c r="E35" s="222">
        <v>104.42</v>
      </c>
    </row>
    <row r="36" ht="27" customHeight="1" spans="1:5">
      <c r="A36" s="220" t="s">
        <v>113</v>
      </c>
      <c r="B36" s="220" t="s">
        <v>149</v>
      </c>
      <c r="C36" s="220" t="s">
        <v>132</v>
      </c>
      <c r="D36" s="221" t="s">
        <v>154</v>
      </c>
      <c r="E36" s="222">
        <v>35</v>
      </c>
    </row>
    <row r="37" ht="27" customHeight="1" spans="1:5">
      <c r="A37" s="220" t="s">
        <v>113</v>
      </c>
      <c r="B37" s="220" t="s">
        <v>149</v>
      </c>
      <c r="C37" s="220" t="s">
        <v>139</v>
      </c>
      <c r="D37" s="221" t="s">
        <v>155</v>
      </c>
      <c r="E37" s="222">
        <v>2</v>
      </c>
    </row>
    <row r="38" ht="27" customHeight="1" spans="1:5">
      <c r="A38" s="220"/>
      <c r="B38" s="220" t="s">
        <v>115</v>
      </c>
      <c r="C38" s="220"/>
      <c r="D38" s="221" t="s">
        <v>156</v>
      </c>
      <c r="E38" s="222">
        <v>919.37</v>
      </c>
    </row>
    <row r="39" ht="27" customHeight="1" spans="1:5">
      <c r="A39" s="220" t="s">
        <v>113</v>
      </c>
      <c r="B39" s="220" t="s">
        <v>157</v>
      </c>
      <c r="C39" s="220" t="s">
        <v>119</v>
      </c>
      <c r="D39" s="221" t="s">
        <v>158</v>
      </c>
      <c r="E39" s="222">
        <v>290.1</v>
      </c>
    </row>
    <row r="40" ht="27" customHeight="1" spans="1:5">
      <c r="A40" s="220" t="s">
        <v>113</v>
      </c>
      <c r="B40" s="220" t="s">
        <v>157</v>
      </c>
      <c r="C40" s="220" t="s">
        <v>111</v>
      </c>
      <c r="D40" s="221" t="s">
        <v>159</v>
      </c>
      <c r="E40" s="222">
        <v>629.27</v>
      </c>
    </row>
    <row r="41" ht="27" customHeight="1" spans="1:5">
      <c r="A41" s="220"/>
      <c r="B41" s="220" t="s">
        <v>122</v>
      </c>
      <c r="C41" s="220"/>
      <c r="D41" s="221" t="s">
        <v>160</v>
      </c>
      <c r="E41" s="222">
        <v>2000</v>
      </c>
    </row>
    <row r="42" ht="27" customHeight="1" spans="1:5">
      <c r="A42" s="220" t="s">
        <v>113</v>
      </c>
      <c r="B42" s="220" t="s">
        <v>161</v>
      </c>
      <c r="C42" s="220" t="s">
        <v>139</v>
      </c>
      <c r="D42" s="221" t="s">
        <v>162</v>
      </c>
      <c r="E42" s="222">
        <v>2000</v>
      </c>
    </row>
    <row r="43" ht="27" customHeight="1" spans="1:5">
      <c r="A43" s="220"/>
      <c r="B43" s="220" t="s">
        <v>117</v>
      </c>
      <c r="C43" s="220"/>
      <c r="D43" s="221" t="s">
        <v>163</v>
      </c>
      <c r="E43" s="222">
        <v>229.24</v>
      </c>
    </row>
    <row r="44" ht="27" customHeight="1" spans="1:5">
      <c r="A44" s="220" t="s">
        <v>113</v>
      </c>
      <c r="B44" s="220" t="s">
        <v>164</v>
      </c>
      <c r="C44" s="220" t="s">
        <v>126</v>
      </c>
      <c r="D44" s="221" t="s">
        <v>165</v>
      </c>
      <c r="E44" s="222">
        <v>45</v>
      </c>
    </row>
    <row r="45" ht="27" customHeight="1" spans="1:5">
      <c r="A45" s="220" t="s">
        <v>113</v>
      </c>
      <c r="B45" s="220" t="s">
        <v>164</v>
      </c>
      <c r="C45" s="220" t="s">
        <v>139</v>
      </c>
      <c r="D45" s="221" t="s">
        <v>166</v>
      </c>
      <c r="E45" s="222">
        <v>2</v>
      </c>
    </row>
    <row r="46" ht="27" customHeight="1" spans="1:5">
      <c r="A46" s="220" t="s">
        <v>113</v>
      </c>
      <c r="B46" s="220" t="s">
        <v>164</v>
      </c>
      <c r="C46" s="220" t="s">
        <v>119</v>
      </c>
      <c r="D46" s="221" t="s">
        <v>167</v>
      </c>
      <c r="E46" s="222">
        <v>46.4</v>
      </c>
    </row>
    <row r="47" ht="27" customHeight="1" spans="1:5">
      <c r="A47" s="220" t="s">
        <v>113</v>
      </c>
      <c r="B47" s="220" t="s">
        <v>164</v>
      </c>
      <c r="C47" s="220" t="s">
        <v>111</v>
      </c>
      <c r="D47" s="221" t="s">
        <v>168</v>
      </c>
      <c r="E47" s="222">
        <v>135.84</v>
      </c>
    </row>
    <row r="48" ht="27" customHeight="1" spans="1:5">
      <c r="A48" s="220"/>
      <c r="B48" s="220" t="s">
        <v>169</v>
      </c>
      <c r="C48" s="220"/>
      <c r="D48" s="221" t="s">
        <v>170</v>
      </c>
      <c r="E48" s="222">
        <v>742.62</v>
      </c>
    </row>
    <row r="49" ht="27" customHeight="1" spans="1:5">
      <c r="A49" s="220" t="s">
        <v>113</v>
      </c>
      <c r="B49" s="220" t="s">
        <v>171</v>
      </c>
      <c r="C49" s="220" t="s">
        <v>115</v>
      </c>
      <c r="D49" s="221" t="s">
        <v>172</v>
      </c>
      <c r="E49" s="222">
        <v>11</v>
      </c>
    </row>
    <row r="50" ht="27" customHeight="1" spans="1:5">
      <c r="A50" s="220" t="s">
        <v>113</v>
      </c>
      <c r="B50" s="220" t="s">
        <v>171</v>
      </c>
      <c r="C50" s="220" t="s">
        <v>119</v>
      </c>
      <c r="D50" s="221" t="s">
        <v>173</v>
      </c>
      <c r="E50" s="222">
        <v>223</v>
      </c>
    </row>
    <row r="51" ht="27" customHeight="1" spans="1:5">
      <c r="A51" s="220" t="s">
        <v>113</v>
      </c>
      <c r="B51" s="220" t="s">
        <v>171</v>
      </c>
      <c r="C51" s="220" t="s">
        <v>132</v>
      </c>
      <c r="D51" s="221" t="s">
        <v>174</v>
      </c>
      <c r="E51" s="222">
        <v>10</v>
      </c>
    </row>
    <row r="52" ht="27" customHeight="1" spans="1:5">
      <c r="A52" s="220" t="s">
        <v>113</v>
      </c>
      <c r="B52" s="220" t="s">
        <v>171</v>
      </c>
      <c r="C52" s="220" t="s">
        <v>111</v>
      </c>
      <c r="D52" s="221" t="s">
        <v>175</v>
      </c>
      <c r="E52" s="222">
        <v>498.62</v>
      </c>
    </row>
    <row r="53" ht="27" customHeight="1" spans="1:5">
      <c r="A53" s="220"/>
      <c r="B53" s="220" t="s">
        <v>176</v>
      </c>
      <c r="C53" s="220"/>
      <c r="D53" s="221" t="s">
        <v>177</v>
      </c>
      <c r="E53" s="222">
        <v>403.74</v>
      </c>
    </row>
    <row r="54" ht="27" customHeight="1" spans="1:5">
      <c r="A54" s="220" t="s">
        <v>113</v>
      </c>
      <c r="B54" s="220" t="s">
        <v>178</v>
      </c>
      <c r="C54" s="220" t="s">
        <v>139</v>
      </c>
      <c r="D54" s="221" t="s">
        <v>179</v>
      </c>
      <c r="E54" s="222">
        <v>100</v>
      </c>
    </row>
    <row r="55" ht="27" customHeight="1" spans="1:5">
      <c r="A55" s="220" t="s">
        <v>113</v>
      </c>
      <c r="B55" s="220" t="s">
        <v>178</v>
      </c>
      <c r="C55" s="220" t="s">
        <v>117</v>
      </c>
      <c r="D55" s="221" t="s">
        <v>180</v>
      </c>
      <c r="E55" s="222">
        <v>50</v>
      </c>
    </row>
    <row r="56" ht="27" customHeight="1" spans="1:5">
      <c r="A56" s="220" t="s">
        <v>113</v>
      </c>
      <c r="B56" s="220" t="s">
        <v>178</v>
      </c>
      <c r="C56" s="220" t="s">
        <v>111</v>
      </c>
      <c r="D56" s="221" t="s">
        <v>181</v>
      </c>
      <c r="E56" s="222">
        <v>218.76</v>
      </c>
    </row>
    <row r="57" ht="27" customHeight="1" spans="1:5">
      <c r="A57" s="220" t="s">
        <v>113</v>
      </c>
      <c r="B57" s="220" t="s">
        <v>178</v>
      </c>
      <c r="C57" s="220" t="s">
        <v>119</v>
      </c>
      <c r="D57" s="221" t="s">
        <v>182</v>
      </c>
      <c r="E57" s="222">
        <v>34.98</v>
      </c>
    </row>
    <row r="58" ht="27" customHeight="1" spans="1:5">
      <c r="A58" s="220"/>
      <c r="B58" s="220" t="s">
        <v>183</v>
      </c>
      <c r="C58" s="220"/>
      <c r="D58" s="221" t="s">
        <v>184</v>
      </c>
      <c r="E58" s="222">
        <v>7</v>
      </c>
    </row>
    <row r="59" ht="27" customHeight="1" spans="1:5">
      <c r="A59" s="220" t="s">
        <v>113</v>
      </c>
      <c r="B59" s="220" t="s">
        <v>185</v>
      </c>
      <c r="C59" s="220" t="s">
        <v>132</v>
      </c>
      <c r="D59" s="221" t="s">
        <v>186</v>
      </c>
      <c r="E59" s="222">
        <v>7</v>
      </c>
    </row>
    <row r="60" ht="27" customHeight="1" spans="1:5">
      <c r="A60" s="220"/>
      <c r="B60" s="220" t="s">
        <v>187</v>
      </c>
      <c r="C60" s="220"/>
      <c r="D60" s="221" t="s">
        <v>188</v>
      </c>
      <c r="E60" s="222">
        <v>60.54</v>
      </c>
    </row>
    <row r="61" ht="27" customHeight="1" spans="1:5">
      <c r="A61" s="220" t="s">
        <v>113</v>
      </c>
      <c r="B61" s="220" t="s">
        <v>189</v>
      </c>
      <c r="C61" s="220" t="s">
        <v>111</v>
      </c>
      <c r="D61" s="221" t="s">
        <v>190</v>
      </c>
      <c r="E61" s="222">
        <v>18.04</v>
      </c>
    </row>
    <row r="62" ht="27" customHeight="1" spans="1:5">
      <c r="A62" s="220" t="s">
        <v>113</v>
      </c>
      <c r="B62" s="220" t="s">
        <v>189</v>
      </c>
      <c r="C62" s="220" t="s">
        <v>119</v>
      </c>
      <c r="D62" s="221" t="s">
        <v>191</v>
      </c>
      <c r="E62" s="222">
        <v>42.5</v>
      </c>
    </row>
    <row r="63" ht="27" customHeight="1" spans="1:5">
      <c r="A63" s="220"/>
      <c r="B63" s="220" t="s">
        <v>192</v>
      </c>
      <c r="C63" s="220"/>
      <c r="D63" s="221" t="s">
        <v>193</v>
      </c>
      <c r="E63" s="222">
        <v>59.28</v>
      </c>
    </row>
    <row r="64" ht="27" customHeight="1" spans="1:5">
      <c r="A64" s="220" t="s">
        <v>113</v>
      </c>
      <c r="B64" s="220" t="s">
        <v>194</v>
      </c>
      <c r="C64" s="220" t="s">
        <v>111</v>
      </c>
      <c r="D64" s="221" t="s">
        <v>195</v>
      </c>
      <c r="E64" s="222">
        <v>45.28</v>
      </c>
    </row>
    <row r="65" ht="27" customHeight="1" spans="1:5">
      <c r="A65" s="220" t="s">
        <v>113</v>
      </c>
      <c r="B65" s="220" t="s">
        <v>194</v>
      </c>
      <c r="C65" s="220" t="s">
        <v>119</v>
      </c>
      <c r="D65" s="221" t="s">
        <v>196</v>
      </c>
      <c r="E65" s="222">
        <v>14</v>
      </c>
    </row>
    <row r="66" ht="27" customHeight="1" spans="1:5">
      <c r="A66" s="220"/>
      <c r="B66" s="220" t="s">
        <v>197</v>
      </c>
      <c r="C66" s="220"/>
      <c r="D66" s="221" t="s">
        <v>198</v>
      </c>
      <c r="E66" s="222">
        <v>160.78</v>
      </c>
    </row>
    <row r="67" ht="27" customHeight="1" spans="1:5">
      <c r="A67" s="220" t="s">
        <v>113</v>
      </c>
      <c r="B67" s="220" t="s">
        <v>199</v>
      </c>
      <c r="C67" s="220" t="s">
        <v>119</v>
      </c>
      <c r="D67" s="221" t="s">
        <v>200</v>
      </c>
      <c r="E67" s="222">
        <v>57.09</v>
      </c>
    </row>
    <row r="68" ht="27" customHeight="1" spans="1:5">
      <c r="A68" s="220" t="s">
        <v>113</v>
      </c>
      <c r="B68" s="220" t="s">
        <v>199</v>
      </c>
      <c r="C68" s="220" t="s">
        <v>111</v>
      </c>
      <c r="D68" s="221" t="s">
        <v>201</v>
      </c>
      <c r="E68" s="222">
        <v>103.69</v>
      </c>
    </row>
    <row r="69" ht="27" customHeight="1" spans="1:5">
      <c r="A69" s="220"/>
      <c r="B69" s="220" t="s">
        <v>202</v>
      </c>
      <c r="C69" s="220"/>
      <c r="D69" s="221" t="s">
        <v>203</v>
      </c>
      <c r="E69" s="222">
        <v>798.76</v>
      </c>
    </row>
    <row r="70" ht="27" customHeight="1" spans="1:5">
      <c r="A70" s="220" t="s">
        <v>113</v>
      </c>
      <c r="B70" s="220" t="s">
        <v>204</v>
      </c>
      <c r="C70" s="220" t="s">
        <v>119</v>
      </c>
      <c r="D70" s="221" t="s">
        <v>205</v>
      </c>
      <c r="E70" s="222">
        <v>141</v>
      </c>
    </row>
    <row r="71" ht="27" customHeight="1" spans="1:5">
      <c r="A71" s="220" t="s">
        <v>113</v>
      </c>
      <c r="B71" s="220" t="s">
        <v>204</v>
      </c>
      <c r="C71" s="220" t="s">
        <v>111</v>
      </c>
      <c r="D71" s="221" t="s">
        <v>206</v>
      </c>
      <c r="E71" s="222">
        <v>547.17</v>
      </c>
    </row>
    <row r="72" ht="27" customHeight="1" spans="1:5">
      <c r="A72" s="220" t="s">
        <v>113</v>
      </c>
      <c r="B72" s="220" t="s">
        <v>204</v>
      </c>
      <c r="C72" s="220" t="s">
        <v>132</v>
      </c>
      <c r="D72" s="221" t="s">
        <v>207</v>
      </c>
      <c r="E72" s="222">
        <v>110.59</v>
      </c>
    </row>
    <row r="73" ht="27" customHeight="1" spans="1:5">
      <c r="A73" s="220"/>
      <c r="B73" s="220" t="s">
        <v>208</v>
      </c>
      <c r="C73" s="220"/>
      <c r="D73" s="221" t="s">
        <v>209</v>
      </c>
      <c r="E73" s="222">
        <v>1245.36</v>
      </c>
    </row>
    <row r="74" ht="27" customHeight="1" spans="1:5">
      <c r="A74" s="220" t="s">
        <v>113</v>
      </c>
      <c r="B74" s="220" t="s">
        <v>210</v>
      </c>
      <c r="C74" s="220" t="s">
        <v>111</v>
      </c>
      <c r="D74" s="221" t="s">
        <v>211</v>
      </c>
      <c r="E74" s="222">
        <v>201.96</v>
      </c>
    </row>
    <row r="75" ht="27" customHeight="1" spans="1:5">
      <c r="A75" s="220" t="s">
        <v>113</v>
      </c>
      <c r="B75" s="220" t="s">
        <v>210</v>
      </c>
      <c r="C75" s="220" t="s">
        <v>119</v>
      </c>
      <c r="D75" s="221" t="s">
        <v>212</v>
      </c>
      <c r="E75" s="222">
        <v>1043.4</v>
      </c>
    </row>
    <row r="76" ht="27" customHeight="1" spans="1:5">
      <c r="A76" s="220"/>
      <c r="B76" s="220" t="s">
        <v>213</v>
      </c>
      <c r="C76" s="220"/>
      <c r="D76" s="221" t="s">
        <v>214</v>
      </c>
      <c r="E76" s="222">
        <v>204.4</v>
      </c>
    </row>
    <row r="77" ht="27" customHeight="1" spans="1:5">
      <c r="A77" s="220" t="s">
        <v>113</v>
      </c>
      <c r="B77" s="220" t="s">
        <v>215</v>
      </c>
      <c r="C77" s="220" t="s">
        <v>119</v>
      </c>
      <c r="D77" s="221" t="s">
        <v>216</v>
      </c>
      <c r="E77" s="222">
        <v>85.24</v>
      </c>
    </row>
    <row r="78" ht="27" customHeight="1" spans="1:5">
      <c r="A78" s="220" t="s">
        <v>113</v>
      </c>
      <c r="B78" s="220" t="s">
        <v>215</v>
      </c>
      <c r="C78" s="220" t="s">
        <v>111</v>
      </c>
      <c r="D78" s="221" t="s">
        <v>217</v>
      </c>
      <c r="E78" s="222">
        <v>119.16</v>
      </c>
    </row>
    <row r="79" ht="27" customHeight="1" spans="1:5">
      <c r="A79" s="220"/>
      <c r="B79" s="220" t="s">
        <v>218</v>
      </c>
      <c r="C79" s="220"/>
      <c r="D79" s="221" t="s">
        <v>219</v>
      </c>
      <c r="E79" s="222">
        <v>910.84</v>
      </c>
    </row>
    <row r="80" ht="27" customHeight="1" spans="1:5">
      <c r="A80" s="220" t="s">
        <v>113</v>
      </c>
      <c r="B80" s="220" t="s">
        <v>220</v>
      </c>
      <c r="C80" s="220" t="s">
        <v>119</v>
      </c>
      <c r="D80" s="221" t="s">
        <v>221</v>
      </c>
      <c r="E80" s="222">
        <v>59</v>
      </c>
    </row>
    <row r="81" ht="27" customHeight="1" spans="1:5">
      <c r="A81" s="220" t="s">
        <v>113</v>
      </c>
      <c r="B81" s="220" t="s">
        <v>220</v>
      </c>
      <c r="C81" s="220" t="s">
        <v>132</v>
      </c>
      <c r="D81" s="221" t="s">
        <v>222</v>
      </c>
      <c r="E81" s="222">
        <v>5.32</v>
      </c>
    </row>
    <row r="82" ht="27" customHeight="1" spans="1:5">
      <c r="A82" s="220" t="s">
        <v>113</v>
      </c>
      <c r="B82" s="220" t="s">
        <v>220</v>
      </c>
      <c r="C82" s="220" t="s">
        <v>111</v>
      </c>
      <c r="D82" s="221" t="s">
        <v>223</v>
      </c>
      <c r="E82" s="222">
        <v>119.66</v>
      </c>
    </row>
    <row r="83" ht="27" customHeight="1" spans="1:5">
      <c r="A83" s="220" t="s">
        <v>113</v>
      </c>
      <c r="B83" s="220" t="s">
        <v>220</v>
      </c>
      <c r="C83" s="220" t="s">
        <v>126</v>
      </c>
      <c r="D83" s="221" t="s">
        <v>224</v>
      </c>
      <c r="E83" s="222">
        <v>726.86</v>
      </c>
    </row>
    <row r="84" ht="27" customHeight="1" spans="1:5">
      <c r="A84" s="220"/>
      <c r="B84" s="220" t="s">
        <v>225</v>
      </c>
      <c r="C84" s="220"/>
      <c r="D84" s="221" t="s">
        <v>226</v>
      </c>
      <c r="E84" s="222">
        <v>526.4</v>
      </c>
    </row>
    <row r="85" ht="27" customHeight="1" spans="1:5">
      <c r="A85" s="220" t="s">
        <v>113</v>
      </c>
      <c r="B85" s="220" t="s">
        <v>227</v>
      </c>
      <c r="C85" s="220" t="s">
        <v>119</v>
      </c>
      <c r="D85" s="221" t="s">
        <v>228</v>
      </c>
      <c r="E85" s="222">
        <v>319.75</v>
      </c>
    </row>
    <row r="86" ht="27" customHeight="1" spans="1:5">
      <c r="A86" s="220" t="s">
        <v>113</v>
      </c>
      <c r="B86" s="220" t="s">
        <v>227</v>
      </c>
      <c r="C86" s="220" t="s">
        <v>111</v>
      </c>
      <c r="D86" s="221" t="s">
        <v>229</v>
      </c>
      <c r="E86" s="222">
        <v>206.65</v>
      </c>
    </row>
    <row r="87" ht="27" customHeight="1" spans="1:5">
      <c r="A87" s="220"/>
      <c r="B87" s="220" t="s">
        <v>139</v>
      </c>
      <c r="C87" s="220"/>
      <c r="D87" s="221" t="s">
        <v>230</v>
      </c>
      <c r="E87" s="222">
        <v>14732.39</v>
      </c>
    </row>
    <row r="88" ht="27" customHeight="1" spans="1:5">
      <c r="A88" s="220" t="s">
        <v>113</v>
      </c>
      <c r="B88" s="220" t="s">
        <v>231</v>
      </c>
      <c r="C88" s="220" t="s">
        <v>139</v>
      </c>
      <c r="D88" s="221" t="s">
        <v>232</v>
      </c>
      <c r="E88" s="222">
        <v>14732.39</v>
      </c>
    </row>
    <row r="89" ht="27" customHeight="1" spans="1:5">
      <c r="A89" s="220" t="s">
        <v>233</v>
      </c>
      <c r="B89" s="220"/>
      <c r="C89" s="220"/>
      <c r="D89" s="221" t="s">
        <v>234</v>
      </c>
      <c r="E89" s="222">
        <v>20</v>
      </c>
    </row>
    <row r="90" ht="27" customHeight="1" spans="1:5">
      <c r="A90" s="220"/>
      <c r="B90" s="220" t="s">
        <v>115</v>
      </c>
      <c r="C90" s="220"/>
      <c r="D90" s="221" t="s">
        <v>235</v>
      </c>
      <c r="E90" s="222">
        <v>20</v>
      </c>
    </row>
    <row r="91" ht="27" customHeight="1" spans="1:5">
      <c r="A91" s="220" t="s">
        <v>236</v>
      </c>
      <c r="B91" s="220" t="s">
        <v>157</v>
      </c>
      <c r="C91" s="220" t="s">
        <v>124</v>
      </c>
      <c r="D91" s="221" t="s">
        <v>237</v>
      </c>
      <c r="E91" s="222">
        <v>20</v>
      </c>
    </row>
    <row r="92" ht="27" customHeight="1" spans="1:5">
      <c r="A92" s="220" t="s">
        <v>238</v>
      </c>
      <c r="B92" s="220"/>
      <c r="C92" s="220"/>
      <c r="D92" s="221" t="s">
        <v>239</v>
      </c>
      <c r="E92" s="222">
        <v>5283.56</v>
      </c>
    </row>
    <row r="93" ht="27" customHeight="1" spans="1:5">
      <c r="A93" s="220"/>
      <c r="B93" s="220" t="s">
        <v>119</v>
      </c>
      <c r="C93" s="220"/>
      <c r="D93" s="221" t="s">
        <v>240</v>
      </c>
      <c r="E93" s="222">
        <v>4959.66</v>
      </c>
    </row>
    <row r="94" ht="27" customHeight="1" spans="1:5">
      <c r="A94" s="220" t="s">
        <v>241</v>
      </c>
      <c r="B94" s="220" t="s">
        <v>129</v>
      </c>
      <c r="C94" s="220" t="s">
        <v>242</v>
      </c>
      <c r="D94" s="221" t="s">
        <v>243</v>
      </c>
      <c r="E94" s="222">
        <v>1015.5</v>
      </c>
    </row>
    <row r="95" ht="27" customHeight="1" spans="1:5">
      <c r="A95" s="220" t="s">
        <v>241</v>
      </c>
      <c r="B95" s="220" t="s">
        <v>129</v>
      </c>
      <c r="C95" s="220" t="s">
        <v>111</v>
      </c>
      <c r="D95" s="221" t="s">
        <v>244</v>
      </c>
      <c r="E95" s="222">
        <v>2363.28</v>
      </c>
    </row>
    <row r="96" ht="27" customHeight="1" spans="1:5">
      <c r="A96" s="220" t="s">
        <v>241</v>
      </c>
      <c r="B96" s="220" t="s">
        <v>129</v>
      </c>
      <c r="C96" s="220" t="s">
        <v>139</v>
      </c>
      <c r="D96" s="221" t="s">
        <v>245</v>
      </c>
      <c r="E96" s="222">
        <v>28.4</v>
      </c>
    </row>
    <row r="97" ht="27" customHeight="1" spans="1:5">
      <c r="A97" s="220" t="s">
        <v>241</v>
      </c>
      <c r="B97" s="220" t="s">
        <v>129</v>
      </c>
      <c r="C97" s="220" t="s">
        <v>119</v>
      </c>
      <c r="D97" s="221" t="s">
        <v>246</v>
      </c>
      <c r="E97" s="222">
        <v>1451.4</v>
      </c>
    </row>
    <row r="98" ht="27" customHeight="1" spans="1:5">
      <c r="A98" s="220" t="s">
        <v>241</v>
      </c>
      <c r="B98" s="220" t="s">
        <v>129</v>
      </c>
      <c r="C98" s="220" t="s">
        <v>247</v>
      </c>
      <c r="D98" s="221" t="s">
        <v>248</v>
      </c>
      <c r="E98" s="222">
        <v>101.08</v>
      </c>
    </row>
    <row r="99" ht="27" customHeight="1" spans="1:5">
      <c r="A99" s="220"/>
      <c r="B99" s="220" t="s">
        <v>115</v>
      </c>
      <c r="C99" s="220"/>
      <c r="D99" s="221" t="s">
        <v>249</v>
      </c>
      <c r="E99" s="222">
        <v>323.9</v>
      </c>
    </row>
    <row r="100" ht="27" customHeight="1" spans="1:5">
      <c r="A100" s="220" t="s">
        <v>241</v>
      </c>
      <c r="B100" s="220" t="s">
        <v>157</v>
      </c>
      <c r="C100" s="220" t="s">
        <v>132</v>
      </c>
      <c r="D100" s="221" t="s">
        <v>250</v>
      </c>
      <c r="E100" s="222">
        <v>11</v>
      </c>
    </row>
    <row r="101" ht="27" customHeight="1" spans="1:5">
      <c r="A101" s="220" t="s">
        <v>241</v>
      </c>
      <c r="B101" s="220" t="s">
        <v>157</v>
      </c>
      <c r="C101" s="220" t="s">
        <v>111</v>
      </c>
      <c r="D101" s="221" t="s">
        <v>251</v>
      </c>
      <c r="E101" s="222">
        <v>176.4</v>
      </c>
    </row>
    <row r="102" ht="27" customHeight="1" spans="1:5">
      <c r="A102" s="220" t="s">
        <v>241</v>
      </c>
      <c r="B102" s="220" t="s">
        <v>157</v>
      </c>
      <c r="C102" s="220" t="s">
        <v>119</v>
      </c>
      <c r="D102" s="221" t="s">
        <v>252</v>
      </c>
      <c r="E102" s="222">
        <v>63.5</v>
      </c>
    </row>
    <row r="103" ht="27" customHeight="1" spans="1:5">
      <c r="A103" s="220" t="s">
        <v>241</v>
      </c>
      <c r="B103" s="220" t="s">
        <v>157</v>
      </c>
      <c r="C103" s="220" t="s">
        <v>122</v>
      </c>
      <c r="D103" s="221" t="s">
        <v>253</v>
      </c>
      <c r="E103" s="222">
        <v>6</v>
      </c>
    </row>
    <row r="104" ht="27" customHeight="1" spans="1:5">
      <c r="A104" s="220" t="s">
        <v>241</v>
      </c>
      <c r="B104" s="220" t="s">
        <v>157</v>
      </c>
      <c r="C104" s="220" t="s">
        <v>126</v>
      </c>
      <c r="D104" s="221" t="s">
        <v>254</v>
      </c>
      <c r="E104" s="222">
        <v>10</v>
      </c>
    </row>
    <row r="105" ht="27" customHeight="1" spans="1:5">
      <c r="A105" s="220" t="s">
        <v>241</v>
      </c>
      <c r="B105" s="220" t="s">
        <v>157</v>
      </c>
      <c r="C105" s="220" t="s">
        <v>255</v>
      </c>
      <c r="D105" s="221" t="s">
        <v>256</v>
      </c>
      <c r="E105" s="222">
        <v>33</v>
      </c>
    </row>
    <row r="106" ht="27" customHeight="1" spans="1:5">
      <c r="A106" s="220" t="s">
        <v>241</v>
      </c>
      <c r="B106" s="220" t="s">
        <v>157</v>
      </c>
      <c r="C106" s="220" t="s">
        <v>257</v>
      </c>
      <c r="D106" s="221" t="s">
        <v>258</v>
      </c>
      <c r="E106" s="222">
        <v>24</v>
      </c>
    </row>
    <row r="107" ht="27" customHeight="1" spans="1:5">
      <c r="A107" s="220" t="s">
        <v>259</v>
      </c>
      <c r="B107" s="220"/>
      <c r="C107" s="220"/>
      <c r="D107" s="221" t="s">
        <v>260</v>
      </c>
      <c r="E107" s="222">
        <v>14357.91</v>
      </c>
    </row>
    <row r="108" ht="27" customHeight="1" spans="1:5">
      <c r="A108" s="220"/>
      <c r="B108" s="220" t="s">
        <v>111</v>
      </c>
      <c r="C108" s="220"/>
      <c r="D108" s="221" t="s">
        <v>261</v>
      </c>
      <c r="E108" s="222">
        <v>414.69</v>
      </c>
    </row>
    <row r="109" ht="27" customHeight="1" spans="1:5">
      <c r="A109" s="220" t="s">
        <v>262</v>
      </c>
      <c r="B109" s="220" t="s">
        <v>114</v>
      </c>
      <c r="C109" s="220" t="s">
        <v>139</v>
      </c>
      <c r="D109" s="221" t="s">
        <v>263</v>
      </c>
      <c r="E109" s="222">
        <v>27</v>
      </c>
    </row>
    <row r="110" ht="27" customHeight="1" spans="1:5">
      <c r="A110" s="220" t="s">
        <v>262</v>
      </c>
      <c r="B110" s="220" t="s">
        <v>114</v>
      </c>
      <c r="C110" s="220" t="s">
        <v>111</v>
      </c>
      <c r="D110" s="221" t="s">
        <v>264</v>
      </c>
      <c r="E110" s="222">
        <v>330.41</v>
      </c>
    </row>
    <row r="111" ht="27" customHeight="1" spans="1:5">
      <c r="A111" s="220" t="s">
        <v>262</v>
      </c>
      <c r="B111" s="220" t="s">
        <v>114</v>
      </c>
      <c r="C111" s="220" t="s">
        <v>119</v>
      </c>
      <c r="D111" s="221" t="s">
        <v>265</v>
      </c>
      <c r="E111" s="222">
        <v>57.28</v>
      </c>
    </row>
    <row r="112" ht="27" customHeight="1" spans="1:5">
      <c r="A112" s="220"/>
      <c r="B112" s="220" t="s">
        <v>119</v>
      </c>
      <c r="C112" s="220"/>
      <c r="D112" s="221" t="s">
        <v>266</v>
      </c>
      <c r="E112" s="222">
        <v>13437.66</v>
      </c>
    </row>
    <row r="113" ht="27" customHeight="1" spans="1:5">
      <c r="A113" s="220" t="s">
        <v>262</v>
      </c>
      <c r="B113" s="220" t="s">
        <v>129</v>
      </c>
      <c r="C113" s="220" t="s">
        <v>139</v>
      </c>
      <c r="D113" s="221" t="s">
        <v>267</v>
      </c>
      <c r="E113" s="222">
        <v>69.49</v>
      </c>
    </row>
    <row r="114" ht="27" customHeight="1" spans="1:5">
      <c r="A114" s="220" t="s">
        <v>262</v>
      </c>
      <c r="B114" s="220" t="s">
        <v>129</v>
      </c>
      <c r="C114" s="220" t="s">
        <v>111</v>
      </c>
      <c r="D114" s="221" t="s">
        <v>268</v>
      </c>
      <c r="E114" s="222">
        <v>878.56</v>
      </c>
    </row>
    <row r="115" ht="27" customHeight="1" spans="1:5">
      <c r="A115" s="220" t="s">
        <v>262</v>
      </c>
      <c r="B115" s="220" t="s">
        <v>129</v>
      </c>
      <c r="C115" s="220" t="s">
        <v>126</v>
      </c>
      <c r="D115" s="221" t="s">
        <v>269</v>
      </c>
      <c r="E115" s="222">
        <v>1584.81</v>
      </c>
    </row>
    <row r="116" ht="27" customHeight="1" spans="1:5">
      <c r="A116" s="220" t="s">
        <v>262</v>
      </c>
      <c r="B116" s="220" t="s">
        <v>129</v>
      </c>
      <c r="C116" s="220" t="s">
        <v>119</v>
      </c>
      <c r="D116" s="221" t="s">
        <v>270</v>
      </c>
      <c r="E116" s="222">
        <v>5895.23</v>
      </c>
    </row>
    <row r="117" ht="27" customHeight="1" spans="1:5">
      <c r="A117" s="220" t="s">
        <v>262</v>
      </c>
      <c r="B117" s="220" t="s">
        <v>129</v>
      </c>
      <c r="C117" s="220" t="s">
        <v>124</v>
      </c>
      <c r="D117" s="221" t="s">
        <v>271</v>
      </c>
      <c r="E117" s="222">
        <v>5009.57</v>
      </c>
    </row>
    <row r="118" ht="27" customHeight="1" spans="1:5">
      <c r="A118" s="220"/>
      <c r="B118" s="220" t="s">
        <v>124</v>
      </c>
      <c r="C118" s="220"/>
      <c r="D118" s="221" t="s">
        <v>272</v>
      </c>
      <c r="E118" s="222">
        <v>108.2</v>
      </c>
    </row>
    <row r="119" ht="27" customHeight="1" spans="1:5">
      <c r="A119" s="220" t="s">
        <v>262</v>
      </c>
      <c r="B119" s="220" t="s">
        <v>136</v>
      </c>
      <c r="C119" s="220" t="s">
        <v>124</v>
      </c>
      <c r="D119" s="221" t="s">
        <v>273</v>
      </c>
      <c r="E119" s="222">
        <v>108.2</v>
      </c>
    </row>
    <row r="120" ht="27" customHeight="1" spans="1:5">
      <c r="A120" s="220"/>
      <c r="B120" s="220" t="s">
        <v>117</v>
      </c>
      <c r="C120" s="220"/>
      <c r="D120" s="221" t="s">
        <v>274</v>
      </c>
      <c r="E120" s="222">
        <v>70.36</v>
      </c>
    </row>
    <row r="121" ht="27" customHeight="1" spans="1:5">
      <c r="A121" s="220" t="s">
        <v>262</v>
      </c>
      <c r="B121" s="220" t="s">
        <v>164</v>
      </c>
      <c r="C121" s="220" t="s">
        <v>119</v>
      </c>
      <c r="D121" s="221" t="s">
        <v>275</v>
      </c>
      <c r="E121" s="222">
        <v>70.36</v>
      </c>
    </row>
    <row r="122" ht="27" customHeight="1" spans="1:5">
      <c r="A122" s="220"/>
      <c r="B122" s="220" t="s">
        <v>276</v>
      </c>
      <c r="C122" s="220"/>
      <c r="D122" s="221" t="s">
        <v>277</v>
      </c>
      <c r="E122" s="222">
        <v>327</v>
      </c>
    </row>
    <row r="123" ht="27" customHeight="1" spans="1:5">
      <c r="A123" s="220" t="s">
        <v>262</v>
      </c>
      <c r="B123" s="220" t="s">
        <v>278</v>
      </c>
      <c r="C123" s="220" t="s">
        <v>126</v>
      </c>
      <c r="D123" s="221" t="s">
        <v>279</v>
      </c>
      <c r="E123" s="222">
        <v>80</v>
      </c>
    </row>
    <row r="124" ht="27" customHeight="1" spans="1:5">
      <c r="A124" s="220" t="s">
        <v>262</v>
      </c>
      <c r="B124" s="220" t="s">
        <v>278</v>
      </c>
      <c r="C124" s="220" t="s">
        <v>111</v>
      </c>
      <c r="D124" s="221" t="s">
        <v>280</v>
      </c>
      <c r="E124" s="222">
        <v>247</v>
      </c>
    </row>
    <row r="125" ht="27" customHeight="1" spans="1:5">
      <c r="A125" s="220" t="s">
        <v>281</v>
      </c>
      <c r="B125" s="220"/>
      <c r="C125" s="220"/>
      <c r="D125" s="221" t="s">
        <v>282</v>
      </c>
      <c r="E125" s="222">
        <v>292</v>
      </c>
    </row>
    <row r="126" ht="27" customHeight="1" spans="1:5">
      <c r="A126" s="220"/>
      <c r="B126" s="220" t="s">
        <v>111</v>
      </c>
      <c r="C126" s="220"/>
      <c r="D126" s="221" t="s">
        <v>283</v>
      </c>
      <c r="E126" s="222">
        <v>12</v>
      </c>
    </row>
    <row r="127" ht="27" customHeight="1" spans="1:5">
      <c r="A127" s="220" t="s">
        <v>284</v>
      </c>
      <c r="B127" s="220" t="s">
        <v>114</v>
      </c>
      <c r="C127" s="220" t="s">
        <v>119</v>
      </c>
      <c r="D127" s="221" t="s">
        <v>285</v>
      </c>
      <c r="E127" s="222">
        <v>12</v>
      </c>
    </row>
    <row r="128" ht="27" customHeight="1" spans="1:5">
      <c r="A128" s="220"/>
      <c r="B128" s="220" t="s">
        <v>122</v>
      </c>
      <c r="C128" s="220"/>
      <c r="D128" s="221" t="s">
        <v>286</v>
      </c>
      <c r="E128" s="222">
        <v>225</v>
      </c>
    </row>
    <row r="129" ht="27" customHeight="1" spans="1:5">
      <c r="A129" s="220" t="s">
        <v>284</v>
      </c>
      <c r="B129" s="220" t="s">
        <v>161</v>
      </c>
      <c r="C129" s="220" t="s">
        <v>139</v>
      </c>
      <c r="D129" s="221" t="s">
        <v>287</v>
      </c>
      <c r="E129" s="222">
        <v>219</v>
      </c>
    </row>
    <row r="130" ht="27" customHeight="1" spans="1:5">
      <c r="A130" s="220" t="s">
        <v>284</v>
      </c>
      <c r="B130" s="220" t="s">
        <v>161</v>
      </c>
      <c r="C130" s="220" t="s">
        <v>119</v>
      </c>
      <c r="D130" s="221" t="s">
        <v>288</v>
      </c>
      <c r="E130" s="222">
        <v>6</v>
      </c>
    </row>
    <row r="131" ht="27" customHeight="1" spans="1:5">
      <c r="A131" s="220"/>
      <c r="B131" s="220" t="s">
        <v>139</v>
      </c>
      <c r="C131" s="220"/>
      <c r="D131" s="221" t="s">
        <v>289</v>
      </c>
      <c r="E131" s="222">
        <v>55</v>
      </c>
    </row>
    <row r="132" ht="27" customHeight="1" spans="1:5">
      <c r="A132" s="220" t="s">
        <v>284</v>
      </c>
      <c r="B132" s="220" t="s">
        <v>231</v>
      </c>
      <c r="C132" s="220" t="s">
        <v>139</v>
      </c>
      <c r="D132" s="221" t="s">
        <v>290</v>
      </c>
      <c r="E132" s="222">
        <v>55</v>
      </c>
    </row>
    <row r="133" ht="27" customHeight="1" spans="1:5">
      <c r="A133" s="220" t="s">
        <v>291</v>
      </c>
      <c r="B133" s="220"/>
      <c r="C133" s="220"/>
      <c r="D133" s="221" t="s">
        <v>292</v>
      </c>
      <c r="E133" s="222">
        <v>8114.77</v>
      </c>
    </row>
    <row r="134" ht="27" customHeight="1" spans="1:5">
      <c r="A134" s="220"/>
      <c r="B134" s="220" t="s">
        <v>111</v>
      </c>
      <c r="C134" s="220"/>
      <c r="D134" s="221" t="s">
        <v>293</v>
      </c>
      <c r="E134" s="222">
        <v>6213.43</v>
      </c>
    </row>
    <row r="135" ht="27" customHeight="1" spans="1:5">
      <c r="A135" s="220" t="s">
        <v>294</v>
      </c>
      <c r="B135" s="220" t="s">
        <v>114</v>
      </c>
      <c r="C135" s="220" t="s">
        <v>111</v>
      </c>
      <c r="D135" s="221" t="s">
        <v>295</v>
      </c>
      <c r="E135" s="222">
        <v>554.4</v>
      </c>
    </row>
    <row r="136" ht="27" customHeight="1" spans="1:5">
      <c r="A136" s="220" t="s">
        <v>294</v>
      </c>
      <c r="B136" s="220" t="s">
        <v>114</v>
      </c>
      <c r="C136" s="220" t="s">
        <v>119</v>
      </c>
      <c r="D136" s="221" t="s">
        <v>296</v>
      </c>
      <c r="E136" s="222">
        <v>4581.44</v>
      </c>
    </row>
    <row r="137" ht="27" customHeight="1" spans="1:5">
      <c r="A137" s="220" t="s">
        <v>294</v>
      </c>
      <c r="B137" s="220" t="s">
        <v>114</v>
      </c>
      <c r="C137" s="220" t="s">
        <v>117</v>
      </c>
      <c r="D137" s="221" t="s">
        <v>297</v>
      </c>
      <c r="E137" s="222">
        <v>130.66</v>
      </c>
    </row>
    <row r="138" ht="27" customHeight="1" spans="1:5">
      <c r="A138" s="220" t="s">
        <v>294</v>
      </c>
      <c r="B138" s="220" t="s">
        <v>114</v>
      </c>
      <c r="C138" s="220" t="s">
        <v>298</v>
      </c>
      <c r="D138" s="221" t="s">
        <v>299</v>
      </c>
      <c r="E138" s="222">
        <v>799.74</v>
      </c>
    </row>
    <row r="139" ht="27" customHeight="1" spans="1:5">
      <c r="A139" s="220" t="s">
        <v>294</v>
      </c>
      <c r="B139" s="220" t="s">
        <v>114</v>
      </c>
      <c r="C139" s="220" t="s">
        <v>257</v>
      </c>
      <c r="D139" s="221" t="s">
        <v>300</v>
      </c>
      <c r="E139" s="222">
        <v>58.93</v>
      </c>
    </row>
    <row r="140" ht="27" customHeight="1" spans="1:5">
      <c r="A140" s="220" t="s">
        <v>294</v>
      </c>
      <c r="B140" s="220" t="s">
        <v>114</v>
      </c>
      <c r="C140" s="220" t="s">
        <v>126</v>
      </c>
      <c r="D140" s="221" t="s">
        <v>301</v>
      </c>
      <c r="E140" s="222">
        <v>45.95</v>
      </c>
    </row>
    <row r="141" ht="27" customHeight="1" spans="1:5">
      <c r="A141" s="220" t="s">
        <v>294</v>
      </c>
      <c r="B141" s="220" t="s">
        <v>114</v>
      </c>
      <c r="C141" s="220" t="s">
        <v>132</v>
      </c>
      <c r="D141" s="221" t="s">
        <v>302</v>
      </c>
      <c r="E141" s="222">
        <v>5.5</v>
      </c>
    </row>
    <row r="142" ht="27" customHeight="1" spans="1:5">
      <c r="A142" s="220" t="s">
        <v>294</v>
      </c>
      <c r="B142" s="220" t="s">
        <v>114</v>
      </c>
      <c r="C142" s="220" t="s">
        <v>276</v>
      </c>
      <c r="D142" s="221" t="s">
        <v>303</v>
      </c>
      <c r="E142" s="222">
        <v>36.81</v>
      </c>
    </row>
    <row r="143" ht="27" customHeight="1" spans="1:5">
      <c r="A143" s="220"/>
      <c r="B143" s="220" t="s">
        <v>119</v>
      </c>
      <c r="C143" s="220"/>
      <c r="D143" s="221" t="s">
        <v>304</v>
      </c>
      <c r="E143" s="222">
        <v>1514.48</v>
      </c>
    </row>
    <row r="144" ht="27" customHeight="1" spans="1:5">
      <c r="A144" s="220" t="s">
        <v>294</v>
      </c>
      <c r="B144" s="220" t="s">
        <v>129</v>
      </c>
      <c r="C144" s="220" t="s">
        <v>126</v>
      </c>
      <c r="D144" s="221" t="s">
        <v>305</v>
      </c>
      <c r="E144" s="222">
        <v>1514.48</v>
      </c>
    </row>
    <row r="145" ht="27" customHeight="1" spans="1:5">
      <c r="A145" s="220"/>
      <c r="B145" s="220" t="s">
        <v>124</v>
      </c>
      <c r="C145" s="220"/>
      <c r="D145" s="221" t="s">
        <v>306</v>
      </c>
      <c r="E145" s="222">
        <v>37</v>
      </c>
    </row>
    <row r="146" ht="27" customHeight="1" spans="1:5">
      <c r="A146" s="220" t="s">
        <v>294</v>
      </c>
      <c r="B146" s="220" t="s">
        <v>136</v>
      </c>
      <c r="C146" s="220" t="s">
        <v>115</v>
      </c>
      <c r="D146" s="221" t="s">
        <v>307</v>
      </c>
      <c r="E146" s="222">
        <v>10</v>
      </c>
    </row>
    <row r="147" ht="27" customHeight="1" spans="1:5">
      <c r="A147" s="220" t="s">
        <v>294</v>
      </c>
      <c r="B147" s="220" t="s">
        <v>136</v>
      </c>
      <c r="C147" s="220" t="s">
        <v>117</v>
      </c>
      <c r="D147" s="221" t="s">
        <v>308</v>
      </c>
      <c r="E147" s="222">
        <v>27</v>
      </c>
    </row>
    <row r="148" ht="27" customHeight="1" spans="1:5">
      <c r="A148" s="220"/>
      <c r="B148" s="220" t="s">
        <v>115</v>
      </c>
      <c r="C148" s="220"/>
      <c r="D148" s="221" t="s">
        <v>309</v>
      </c>
      <c r="E148" s="222">
        <v>145.29</v>
      </c>
    </row>
    <row r="149" ht="27" customHeight="1" spans="1:5">
      <c r="A149" s="220" t="s">
        <v>294</v>
      </c>
      <c r="B149" s="220" t="s">
        <v>157</v>
      </c>
      <c r="C149" s="220" t="s">
        <v>126</v>
      </c>
      <c r="D149" s="221" t="s">
        <v>310</v>
      </c>
      <c r="E149" s="222">
        <v>145.29</v>
      </c>
    </row>
    <row r="150" ht="27" customHeight="1" spans="1:5">
      <c r="A150" s="220"/>
      <c r="B150" s="220" t="s">
        <v>117</v>
      </c>
      <c r="C150" s="220"/>
      <c r="D150" s="221" t="s">
        <v>311</v>
      </c>
      <c r="E150" s="222">
        <v>204.57</v>
      </c>
    </row>
    <row r="151" ht="27" customHeight="1" spans="1:5">
      <c r="A151" s="220" t="s">
        <v>294</v>
      </c>
      <c r="B151" s="220" t="s">
        <v>164</v>
      </c>
      <c r="C151" s="220" t="s">
        <v>111</v>
      </c>
      <c r="D151" s="221" t="s">
        <v>229</v>
      </c>
      <c r="E151" s="222">
        <v>30.8</v>
      </c>
    </row>
    <row r="152" ht="27" customHeight="1" spans="1:5">
      <c r="A152" s="220" t="s">
        <v>294</v>
      </c>
      <c r="B152" s="220" t="s">
        <v>164</v>
      </c>
      <c r="C152" s="220" t="s">
        <v>117</v>
      </c>
      <c r="D152" s="221" t="s">
        <v>312</v>
      </c>
      <c r="E152" s="222">
        <v>169.57</v>
      </c>
    </row>
    <row r="153" ht="27" customHeight="1" spans="1:5">
      <c r="A153" s="220" t="s">
        <v>294</v>
      </c>
      <c r="B153" s="220" t="s">
        <v>164</v>
      </c>
      <c r="C153" s="220" t="s">
        <v>139</v>
      </c>
      <c r="D153" s="221" t="s">
        <v>313</v>
      </c>
      <c r="E153" s="222">
        <v>4.2</v>
      </c>
    </row>
    <row r="154" ht="27" customHeight="1" spans="1:5">
      <c r="A154" s="220" t="s">
        <v>314</v>
      </c>
      <c r="B154" s="220"/>
      <c r="C154" s="220"/>
      <c r="D154" s="221" t="s">
        <v>315</v>
      </c>
      <c r="E154" s="222">
        <v>11256.35</v>
      </c>
    </row>
    <row r="155" ht="27" customHeight="1" spans="1:5">
      <c r="A155" s="220"/>
      <c r="B155" s="220" t="s">
        <v>111</v>
      </c>
      <c r="C155" s="220"/>
      <c r="D155" s="221" t="s">
        <v>316</v>
      </c>
      <c r="E155" s="222">
        <v>812.16</v>
      </c>
    </row>
    <row r="156" ht="27" customHeight="1" spans="1:5">
      <c r="A156" s="220" t="s">
        <v>317</v>
      </c>
      <c r="B156" s="220" t="s">
        <v>114</v>
      </c>
      <c r="C156" s="220" t="s">
        <v>276</v>
      </c>
      <c r="D156" s="221" t="s">
        <v>318</v>
      </c>
      <c r="E156" s="222">
        <v>64</v>
      </c>
    </row>
    <row r="157" ht="27" customHeight="1" spans="1:5">
      <c r="A157" s="220" t="s">
        <v>317</v>
      </c>
      <c r="B157" s="220" t="s">
        <v>114</v>
      </c>
      <c r="C157" s="220" t="s">
        <v>119</v>
      </c>
      <c r="D157" s="221" t="s">
        <v>319</v>
      </c>
      <c r="E157" s="222">
        <v>87</v>
      </c>
    </row>
    <row r="158" ht="27" customHeight="1" spans="1:5">
      <c r="A158" s="220" t="s">
        <v>317</v>
      </c>
      <c r="B158" s="220" t="s">
        <v>114</v>
      </c>
      <c r="C158" s="220" t="s">
        <v>111</v>
      </c>
      <c r="D158" s="221" t="s">
        <v>320</v>
      </c>
      <c r="E158" s="222">
        <v>661.16</v>
      </c>
    </row>
    <row r="159" ht="27" customHeight="1" spans="1:5">
      <c r="A159" s="220"/>
      <c r="B159" s="220" t="s">
        <v>119</v>
      </c>
      <c r="C159" s="220"/>
      <c r="D159" s="221" t="s">
        <v>321</v>
      </c>
      <c r="E159" s="222">
        <v>689.13</v>
      </c>
    </row>
    <row r="160" ht="27" customHeight="1" spans="1:5">
      <c r="A160" s="220" t="s">
        <v>317</v>
      </c>
      <c r="B160" s="220" t="s">
        <v>129</v>
      </c>
      <c r="C160" s="220" t="s">
        <v>139</v>
      </c>
      <c r="D160" s="221" t="s">
        <v>322</v>
      </c>
      <c r="E160" s="222">
        <v>26</v>
      </c>
    </row>
    <row r="161" ht="27" customHeight="1" spans="1:5">
      <c r="A161" s="220" t="s">
        <v>317</v>
      </c>
      <c r="B161" s="220" t="s">
        <v>129</v>
      </c>
      <c r="C161" s="220" t="s">
        <v>117</v>
      </c>
      <c r="D161" s="221" t="s">
        <v>323</v>
      </c>
      <c r="E161" s="222">
        <v>375.96</v>
      </c>
    </row>
    <row r="162" ht="27" customHeight="1" spans="1:5">
      <c r="A162" s="220" t="s">
        <v>317</v>
      </c>
      <c r="B162" s="220" t="s">
        <v>129</v>
      </c>
      <c r="C162" s="220" t="s">
        <v>119</v>
      </c>
      <c r="D162" s="221" t="s">
        <v>324</v>
      </c>
      <c r="E162" s="222">
        <v>13</v>
      </c>
    </row>
    <row r="163" ht="27" customHeight="1" spans="1:5">
      <c r="A163" s="220" t="s">
        <v>317</v>
      </c>
      <c r="B163" s="220" t="s">
        <v>129</v>
      </c>
      <c r="C163" s="220" t="s">
        <v>111</v>
      </c>
      <c r="D163" s="221" t="s">
        <v>325</v>
      </c>
      <c r="E163" s="222">
        <v>274.17</v>
      </c>
    </row>
    <row r="164" ht="27" customHeight="1" spans="1:5">
      <c r="A164" s="220"/>
      <c r="B164" s="220" t="s">
        <v>132</v>
      </c>
      <c r="C164" s="220"/>
      <c r="D164" s="221" t="s">
        <v>326</v>
      </c>
      <c r="E164" s="222">
        <v>6472.45</v>
      </c>
    </row>
    <row r="165" ht="27" customHeight="1" spans="1:5">
      <c r="A165" s="220" t="s">
        <v>317</v>
      </c>
      <c r="B165" s="220" t="s">
        <v>149</v>
      </c>
      <c r="C165" s="220" t="s">
        <v>122</v>
      </c>
      <c r="D165" s="221" t="s">
        <v>327</v>
      </c>
      <c r="E165" s="222">
        <v>3500</v>
      </c>
    </row>
    <row r="166" ht="27" customHeight="1" spans="1:5">
      <c r="A166" s="220" t="s">
        <v>317</v>
      </c>
      <c r="B166" s="220" t="s">
        <v>149</v>
      </c>
      <c r="C166" s="220" t="s">
        <v>132</v>
      </c>
      <c r="D166" s="221" t="s">
        <v>328</v>
      </c>
      <c r="E166" s="222">
        <v>1727.75</v>
      </c>
    </row>
    <row r="167" ht="27" customHeight="1" spans="1:5">
      <c r="A167" s="220" t="s">
        <v>317</v>
      </c>
      <c r="B167" s="220" t="s">
        <v>149</v>
      </c>
      <c r="C167" s="220" t="s">
        <v>119</v>
      </c>
      <c r="D167" s="221" t="s">
        <v>329</v>
      </c>
      <c r="E167" s="222">
        <v>543.49</v>
      </c>
    </row>
    <row r="168" ht="27" customHeight="1" spans="1:5">
      <c r="A168" s="220" t="s">
        <v>317</v>
      </c>
      <c r="B168" s="220" t="s">
        <v>149</v>
      </c>
      <c r="C168" s="220" t="s">
        <v>111</v>
      </c>
      <c r="D168" s="221" t="s">
        <v>330</v>
      </c>
      <c r="E168" s="222">
        <v>701.21</v>
      </c>
    </row>
    <row r="169" ht="27" customHeight="1" spans="1:5">
      <c r="A169" s="220"/>
      <c r="B169" s="220" t="s">
        <v>122</v>
      </c>
      <c r="C169" s="220"/>
      <c r="D169" s="221" t="s">
        <v>331</v>
      </c>
      <c r="E169" s="222">
        <v>243</v>
      </c>
    </row>
    <row r="170" ht="27" customHeight="1" spans="1:5">
      <c r="A170" s="220" t="s">
        <v>317</v>
      </c>
      <c r="B170" s="220" t="s">
        <v>161</v>
      </c>
      <c r="C170" s="220" t="s">
        <v>132</v>
      </c>
      <c r="D170" s="221" t="s">
        <v>332</v>
      </c>
      <c r="E170" s="222">
        <v>243</v>
      </c>
    </row>
    <row r="171" ht="27" customHeight="1" spans="1:5">
      <c r="A171" s="220"/>
      <c r="B171" s="220" t="s">
        <v>117</v>
      </c>
      <c r="C171" s="220"/>
      <c r="D171" s="221" t="s">
        <v>333</v>
      </c>
      <c r="E171" s="222">
        <v>5</v>
      </c>
    </row>
    <row r="172" ht="27" customHeight="1" spans="1:5">
      <c r="A172" s="220" t="s">
        <v>317</v>
      </c>
      <c r="B172" s="220" t="s">
        <v>164</v>
      </c>
      <c r="C172" s="220" t="s">
        <v>139</v>
      </c>
      <c r="D172" s="221" t="s">
        <v>334</v>
      </c>
      <c r="E172" s="222">
        <v>5</v>
      </c>
    </row>
    <row r="173" ht="27" customHeight="1" spans="1:5">
      <c r="A173" s="220"/>
      <c r="B173" s="220" t="s">
        <v>276</v>
      </c>
      <c r="C173" s="220"/>
      <c r="D173" s="221" t="s">
        <v>335</v>
      </c>
      <c r="E173" s="222">
        <v>226.5</v>
      </c>
    </row>
    <row r="174" ht="27" customHeight="1" spans="1:5">
      <c r="A174" s="220" t="s">
        <v>317</v>
      </c>
      <c r="B174" s="220" t="s">
        <v>278</v>
      </c>
      <c r="C174" s="220" t="s">
        <v>119</v>
      </c>
      <c r="D174" s="221" t="s">
        <v>336</v>
      </c>
      <c r="E174" s="222">
        <v>15</v>
      </c>
    </row>
    <row r="175" ht="27" customHeight="1" spans="1:5">
      <c r="A175" s="220" t="s">
        <v>317</v>
      </c>
      <c r="B175" s="220" t="s">
        <v>278</v>
      </c>
      <c r="C175" s="220" t="s">
        <v>111</v>
      </c>
      <c r="D175" s="221" t="s">
        <v>337</v>
      </c>
      <c r="E175" s="222">
        <v>50</v>
      </c>
    </row>
    <row r="176" ht="27" customHeight="1" spans="1:5">
      <c r="A176" s="220" t="s">
        <v>317</v>
      </c>
      <c r="B176" s="220" t="s">
        <v>278</v>
      </c>
      <c r="C176" s="220" t="s">
        <v>139</v>
      </c>
      <c r="D176" s="221" t="s">
        <v>338</v>
      </c>
      <c r="E176" s="222">
        <v>161.5</v>
      </c>
    </row>
    <row r="177" ht="27" customHeight="1" spans="1:5">
      <c r="A177" s="220"/>
      <c r="B177" s="220" t="s">
        <v>255</v>
      </c>
      <c r="C177" s="220"/>
      <c r="D177" s="221" t="s">
        <v>339</v>
      </c>
      <c r="E177" s="222">
        <v>314.74</v>
      </c>
    </row>
    <row r="178" ht="27" customHeight="1" spans="1:5">
      <c r="A178" s="220" t="s">
        <v>317</v>
      </c>
      <c r="B178" s="220" t="s">
        <v>340</v>
      </c>
      <c r="C178" s="220" t="s">
        <v>126</v>
      </c>
      <c r="D178" s="221" t="s">
        <v>341</v>
      </c>
      <c r="E178" s="222">
        <v>18</v>
      </c>
    </row>
    <row r="179" ht="27" customHeight="1" spans="1:5">
      <c r="A179" s="220" t="s">
        <v>317</v>
      </c>
      <c r="B179" s="220" t="s">
        <v>340</v>
      </c>
      <c r="C179" s="220" t="s">
        <v>111</v>
      </c>
      <c r="D179" s="221" t="s">
        <v>342</v>
      </c>
      <c r="E179" s="222">
        <v>96.28</v>
      </c>
    </row>
    <row r="180" ht="27" customHeight="1" spans="1:5">
      <c r="A180" s="220" t="s">
        <v>317</v>
      </c>
      <c r="B180" s="220" t="s">
        <v>340</v>
      </c>
      <c r="C180" s="220" t="s">
        <v>132</v>
      </c>
      <c r="D180" s="221" t="s">
        <v>343</v>
      </c>
      <c r="E180" s="222">
        <v>170.46</v>
      </c>
    </row>
    <row r="181" ht="27" customHeight="1" spans="1:5">
      <c r="A181" s="220" t="s">
        <v>317</v>
      </c>
      <c r="B181" s="220" t="s">
        <v>340</v>
      </c>
      <c r="C181" s="220" t="s">
        <v>119</v>
      </c>
      <c r="D181" s="221" t="s">
        <v>344</v>
      </c>
      <c r="E181" s="222">
        <v>30</v>
      </c>
    </row>
    <row r="182" ht="27" customHeight="1" spans="1:5">
      <c r="A182" s="220"/>
      <c r="B182" s="220" t="s">
        <v>169</v>
      </c>
      <c r="C182" s="220"/>
      <c r="D182" s="221" t="s">
        <v>345</v>
      </c>
      <c r="E182" s="222">
        <v>312.22</v>
      </c>
    </row>
    <row r="183" ht="27" customHeight="1" spans="1:5">
      <c r="A183" s="220" t="s">
        <v>317</v>
      </c>
      <c r="B183" s="220" t="s">
        <v>171</v>
      </c>
      <c r="C183" s="220" t="s">
        <v>132</v>
      </c>
      <c r="D183" s="221" t="s">
        <v>346</v>
      </c>
      <c r="E183" s="222">
        <v>238</v>
      </c>
    </row>
    <row r="184" ht="27" customHeight="1" spans="1:5">
      <c r="A184" s="220" t="s">
        <v>317</v>
      </c>
      <c r="B184" s="220" t="s">
        <v>171</v>
      </c>
      <c r="C184" s="220" t="s">
        <v>139</v>
      </c>
      <c r="D184" s="221" t="s">
        <v>347</v>
      </c>
      <c r="E184" s="222">
        <v>3.42</v>
      </c>
    </row>
    <row r="185" ht="27" customHeight="1" spans="1:5">
      <c r="A185" s="220" t="s">
        <v>317</v>
      </c>
      <c r="B185" s="220" t="s">
        <v>171</v>
      </c>
      <c r="C185" s="220" t="s">
        <v>111</v>
      </c>
      <c r="D185" s="221" t="s">
        <v>348</v>
      </c>
      <c r="E185" s="222">
        <v>70.8</v>
      </c>
    </row>
    <row r="186" ht="27" customHeight="1" spans="1:5">
      <c r="A186" s="220"/>
      <c r="B186" s="220" t="s">
        <v>349</v>
      </c>
      <c r="C186" s="220"/>
      <c r="D186" s="221" t="s">
        <v>350</v>
      </c>
      <c r="E186" s="222">
        <v>44.13</v>
      </c>
    </row>
    <row r="187" ht="27" customHeight="1" spans="1:5">
      <c r="A187" s="220" t="s">
        <v>317</v>
      </c>
      <c r="B187" s="220" t="s">
        <v>351</v>
      </c>
      <c r="C187" s="220" t="s">
        <v>119</v>
      </c>
      <c r="D187" s="221" t="s">
        <v>352</v>
      </c>
      <c r="E187" s="222">
        <v>10</v>
      </c>
    </row>
    <row r="188" ht="27" customHeight="1" spans="1:5">
      <c r="A188" s="220" t="s">
        <v>317</v>
      </c>
      <c r="B188" s="220" t="s">
        <v>351</v>
      </c>
      <c r="C188" s="220" t="s">
        <v>139</v>
      </c>
      <c r="D188" s="221" t="s">
        <v>353</v>
      </c>
      <c r="E188" s="222">
        <v>8.65</v>
      </c>
    </row>
    <row r="189" ht="27" customHeight="1" spans="1:5">
      <c r="A189" s="220" t="s">
        <v>317</v>
      </c>
      <c r="B189" s="220" t="s">
        <v>351</v>
      </c>
      <c r="C189" s="220" t="s">
        <v>111</v>
      </c>
      <c r="D189" s="221" t="s">
        <v>354</v>
      </c>
      <c r="E189" s="222">
        <v>25.48</v>
      </c>
    </row>
    <row r="190" ht="27" customHeight="1" spans="1:5">
      <c r="A190" s="220"/>
      <c r="B190" s="220" t="s">
        <v>355</v>
      </c>
      <c r="C190" s="220"/>
      <c r="D190" s="221" t="s">
        <v>356</v>
      </c>
      <c r="E190" s="222">
        <v>1050</v>
      </c>
    </row>
    <row r="191" ht="27" customHeight="1" spans="1:5">
      <c r="A191" s="220" t="s">
        <v>317</v>
      </c>
      <c r="B191" s="220" t="s">
        <v>357</v>
      </c>
      <c r="C191" s="220" t="s">
        <v>111</v>
      </c>
      <c r="D191" s="221" t="s">
        <v>358</v>
      </c>
      <c r="E191" s="222">
        <v>1050</v>
      </c>
    </row>
    <row r="192" ht="27" customHeight="1" spans="1:5">
      <c r="A192" s="220"/>
      <c r="B192" s="220" t="s">
        <v>242</v>
      </c>
      <c r="C192" s="220"/>
      <c r="D192" s="221" t="s">
        <v>359</v>
      </c>
      <c r="E192" s="222">
        <v>95.64</v>
      </c>
    </row>
    <row r="193" ht="27" customHeight="1" spans="1:5">
      <c r="A193" s="220" t="s">
        <v>317</v>
      </c>
      <c r="B193" s="220" t="s">
        <v>360</v>
      </c>
      <c r="C193" s="220" t="s">
        <v>119</v>
      </c>
      <c r="D193" s="221" t="s">
        <v>361</v>
      </c>
      <c r="E193" s="222">
        <v>95.64</v>
      </c>
    </row>
    <row r="194" ht="27" customHeight="1" spans="1:5">
      <c r="A194" s="220"/>
      <c r="B194" s="220" t="s">
        <v>187</v>
      </c>
      <c r="C194" s="220"/>
      <c r="D194" s="221" t="s">
        <v>362</v>
      </c>
      <c r="E194" s="222">
        <v>860</v>
      </c>
    </row>
    <row r="195" ht="27" customHeight="1" spans="1:5">
      <c r="A195" s="220" t="s">
        <v>317</v>
      </c>
      <c r="B195" s="220" t="s">
        <v>189</v>
      </c>
      <c r="C195" s="220" t="s">
        <v>119</v>
      </c>
      <c r="D195" s="221" t="s">
        <v>363</v>
      </c>
      <c r="E195" s="222">
        <v>860</v>
      </c>
    </row>
    <row r="196" ht="27" customHeight="1" spans="1:5">
      <c r="A196" s="220"/>
      <c r="B196" s="220" t="s">
        <v>192</v>
      </c>
      <c r="C196" s="220"/>
      <c r="D196" s="221" t="s">
        <v>364</v>
      </c>
      <c r="E196" s="222">
        <v>131.38</v>
      </c>
    </row>
    <row r="197" ht="27" customHeight="1" spans="1:5">
      <c r="A197" s="220" t="s">
        <v>317</v>
      </c>
      <c r="B197" s="220" t="s">
        <v>194</v>
      </c>
      <c r="C197" s="220" t="s">
        <v>111</v>
      </c>
      <c r="D197" s="221" t="s">
        <v>229</v>
      </c>
      <c r="E197" s="222">
        <v>83.6</v>
      </c>
    </row>
    <row r="198" ht="27" customHeight="1" spans="1:5">
      <c r="A198" s="220" t="s">
        <v>317</v>
      </c>
      <c r="B198" s="220" t="s">
        <v>194</v>
      </c>
      <c r="C198" s="220" t="s">
        <v>139</v>
      </c>
      <c r="D198" s="221" t="s">
        <v>365</v>
      </c>
      <c r="E198" s="222">
        <v>20</v>
      </c>
    </row>
    <row r="199" ht="27" customHeight="1" spans="1:5">
      <c r="A199" s="220" t="s">
        <v>317</v>
      </c>
      <c r="B199" s="220" t="s">
        <v>194</v>
      </c>
      <c r="C199" s="220" t="s">
        <v>119</v>
      </c>
      <c r="D199" s="221" t="s">
        <v>228</v>
      </c>
      <c r="E199" s="222">
        <v>22.28</v>
      </c>
    </row>
    <row r="200" ht="27" customHeight="1" spans="1:5">
      <c r="A200" s="220" t="s">
        <v>317</v>
      </c>
      <c r="B200" s="220" t="s">
        <v>194</v>
      </c>
      <c r="C200" s="220" t="s">
        <v>126</v>
      </c>
      <c r="D200" s="221" t="s">
        <v>366</v>
      </c>
      <c r="E200" s="222">
        <v>5.5</v>
      </c>
    </row>
    <row r="201" ht="27" customHeight="1" spans="1:5">
      <c r="A201" s="220" t="s">
        <v>367</v>
      </c>
      <c r="B201" s="220"/>
      <c r="C201" s="220"/>
      <c r="D201" s="221" t="s">
        <v>368</v>
      </c>
      <c r="E201" s="222">
        <v>8456.25999999999</v>
      </c>
    </row>
    <row r="202" ht="27" customHeight="1" spans="1:5">
      <c r="A202" s="220"/>
      <c r="B202" s="220" t="s">
        <v>111</v>
      </c>
      <c r="C202" s="220"/>
      <c r="D202" s="221" t="s">
        <v>369</v>
      </c>
      <c r="E202" s="222">
        <v>1050.24</v>
      </c>
    </row>
    <row r="203" ht="27" customHeight="1" spans="1:5">
      <c r="A203" s="220" t="s">
        <v>370</v>
      </c>
      <c r="B203" s="220" t="s">
        <v>114</v>
      </c>
      <c r="C203" s="220" t="s">
        <v>111</v>
      </c>
      <c r="D203" s="221" t="s">
        <v>371</v>
      </c>
      <c r="E203" s="222">
        <v>255.8</v>
      </c>
    </row>
    <row r="204" ht="27" customHeight="1" spans="1:5">
      <c r="A204" s="220" t="s">
        <v>370</v>
      </c>
      <c r="B204" s="220" t="s">
        <v>114</v>
      </c>
      <c r="C204" s="220" t="s">
        <v>139</v>
      </c>
      <c r="D204" s="221" t="s">
        <v>372</v>
      </c>
      <c r="E204" s="222">
        <v>609.12</v>
      </c>
    </row>
    <row r="205" ht="27" customHeight="1" spans="1:5">
      <c r="A205" s="220" t="s">
        <v>370</v>
      </c>
      <c r="B205" s="220" t="s">
        <v>114</v>
      </c>
      <c r="C205" s="220" t="s">
        <v>119</v>
      </c>
      <c r="D205" s="221" t="s">
        <v>373</v>
      </c>
      <c r="E205" s="222">
        <v>185.32</v>
      </c>
    </row>
    <row r="206" ht="27" customHeight="1" spans="1:5">
      <c r="A206" s="220"/>
      <c r="B206" s="220" t="s">
        <v>119</v>
      </c>
      <c r="C206" s="220"/>
      <c r="D206" s="221" t="s">
        <v>374</v>
      </c>
      <c r="E206" s="222">
        <v>424.05</v>
      </c>
    </row>
    <row r="207" ht="27" customHeight="1" spans="1:5">
      <c r="A207" s="220" t="s">
        <v>370</v>
      </c>
      <c r="B207" s="220" t="s">
        <v>129</v>
      </c>
      <c r="C207" s="220" t="s">
        <v>111</v>
      </c>
      <c r="D207" s="221" t="s">
        <v>375</v>
      </c>
      <c r="E207" s="222">
        <v>424.05</v>
      </c>
    </row>
    <row r="208" ht="27" customHeight="1" spans="1:5">
      <c r="A208" s="220"/>
      <c r="B208" s="220" t="s">
        <v>124</v>
      </c>
      <c r="C208" s="220"/>
      <c r="D208" s="221" t="s">
        <v>376</v>
      </c>
      <c r="E208" s="222">
        <v>1360.32</v>
      </c>
    </row>
    <row r="209" ht="27" customHeight="1" spans="1:5">
      <c r="A209" s="220" t="s">
        <v>370</v>
      </c>
      <c r="B209" s="220" t="s">
        <v>136</v>
      </c>
      <c r="C209" s="220" t="s">
        <v>119</v>
      </c>
      <c r="D209" s="221" t="s">
        <v>377</v>
      </c>
      <c r="E209" s="222">
        <v>255.32</v>
      </c>
    </row>
    <row r="210" ht="27" customHeight="1" spans="1:5">
      <c r="A210" s="220" t="s">
        <v>370</v>
      </c>
      <c r="B210" s="220" t="s">
        <v>136</v>
      </c>
      <c r="C210" s="220" t="s">
        <v>139</v>
      </c>
      <c r="D210" s="221" t="s">
        <v>378</v>
      </c>
      <c r="E210" s="222">
        <v>1105</v>
      </c>
    </row>
    <row r="211" ht="27" customHeight="1" spans="1:5">
      <c r="A211" s="220"/>
      <c r="B211" s="220" t="s">
        <v>126</v>
      </c>
      <c r="C211" s="220"/>
      <c r="D211" s="221" t="s">
        <v>379</v>
      </c>
      <c r="E211" s="222">
        <v>1021.66</v>
      </c>
    </row>
    <row r="212" ht="27" customHeight="1" spans="1:5">
      <c r="A212" s="220" t="s">
        <v>370</v>
      </c>
      <c r="B212" s="220" t="s">
        <v>145</v>
      </c>
      <c r="C212" s="220" t="s">
        <v>111</v>
      </c>
      <c r="D212" s="221" t="s">
        <v>380</v>
      </c>
      <c r="E212" s="222">
        <v>197.59</v>
      </c>
    </row>
    <row r="213" ht="27" customHeight="1" spans="1:5">
      <c r="A213" s="220" t="s">
        <v>370</v>
      </c>
      <c r="B213" s="220" t="s">
        <v>145</v>
      </c>
      <c r="C213" s="220" t="s">
        <v>276</v>
      </c>
      <c r="D213" s="221" t="s">
        <v>381</v>
      </c>
      <c r="E213" s="222">
        <v>70</v>
      </c>
    </row>
    <row r="214" ht="27" customHeight="1" spans="1:5">
      <c r="A214" s="220" t="s">
        <v>370</v>
      </c>
      <c r="B214" s="220" t="s">
        <v>145</v>
      </c>
      <c r="C214" s="220" t="s">
        <v>139</v>
      </c>
      <c r="D214" s="221" t="s">
        <v>382</v>
      </c>
      <c r="E214" s="222">
        <v>16.62</v>
      </c>
    </row>
    <row r="215" ht="27" customHeight="1" spans="1:5">
      <c r="A215" s="220" t="s">
        <v>370</v>
      </c>
      <c r="B215" s="220" t="s">
        <v>145</v>
      </c>
      <c r="C215" s="220" t="s">
        <v>124</v>
      </c>
      <c r="D215" s="221" t="s">
        <v>383</v>
      </c>
      <c r="E215" s="222">
        <v>737.45</v>
      </c>
    </row>
    <row r="216" ht="27" customHeight="1" spans="1:5">
      <c r="A216" s="220"/>
      <c r="B216" s="220" t="s">
        <v>122</v>
      </c>
      <c r="C216" s="220"/>
      <c r="D216" s="221" t="s">
        <v>384</v>
      </c>
      <c r="E216" s="222">
        <v>292.03</v>
      </c>
    </row>
    <row r="217" ht="27" customHeight="1" spans="1:5">
      <c r="A217" s="220" t="s">
        <v>370</v>
      </c>
      <c r="B217" s="220" t="s">
        <v>161</v>
      </c>
      <c r="C217" s="220" t="s">
        <v>139</v>
      </c>
      <c r="D217" s="221" t="s">
        <v>385</v>
      </c>
      <c r="E217" s="222">
        <v>130.56</v>
      </c>
    </row>
    <row r="218" ht="27" customHeight="1" spans="1:5">
      <c r="A218" s="220" t="s">
        <v>370</v>
      </c>
      <c r="B218" s="220" t="s">
        <v>161</v>
      </c>
      <c r="C218" s="220" t="s">
        <v>349</v>
      </c>
      <c r="D218" s="221" t="s">
        <v>386</v>
      </c>
      <c r="E218" s="222">
        <v>66.79</v>
      </c>
    </row>
    <row r="219" ht="27" customHeight="1" spans="1:5">
      <c r="A219" s="220" t="s">
        <v>370</v>
      </c>
      <c r="B219" s="220" t="s">
        <v>161</v>
      </c>
      <c r="C219" s="220" t="s">
        <v>387</v>
      </c>
      <c r="D219" s="221" t="s">
        <v>388</v>
      </c>
      <c r="E219" s="222">
        <v>94.68</v>
      </c>
    </row>
    <row r="220" ht="27" customHeight="1" spans="1:5">
      <c r="A220" s="220"/>
      <c r="B220" s="220" t="s">
        <v>169</v>
      </c>
      <c r="C220" s="220"/>
      <c r="D220" s="221" t="s">
        <v>389</v>
      </c>
      <c r="E220" s="222">
        <v>922.96</v>
      </c>
    </row>
    <row r="221" ht="27" customHeight="1" spans="1:5">
      <c r="A221" s="220" t="s">
        <v>370</v>
      </c>
      <c r="B221" s="220" t="s">
        <v>171</v>
      </c>
      <c r="C221" s="220" t="s">
        <v>119</v>
      </c>
      <c r="D221" s="221" t="s">
        <v>390</v>
      </c>
      <c r="E221" s="222">
        <v>305.05</v>
      </c>
    </row>
    <row r="222" ht="27" customHeight="1" spans="1:5">
      <c r="A222" s="220" t="s">
        <v>370</v>
      </c>
      <c r="B222" s="220" t="s">
        <v>171</v>
      </c>
      <c r="C222" s="220" t="s">
        <v>111</v>
      </c>
      <c r="D222" s="221" t="s">
        <v>391</v>
      </c>
      <c r="E222" s="222">
        <v>540.74</v>
      </c>
    </row>
    <row r="223" ht="27" customHeight="1" spans="1:5">
      <c r="A223" s="220" t="s">
        <v>370</v>
      </c>
      <c r="B223" s="220" t="s">
        <v>171</v>
      </c>
      <c r="C223" s="220" t="s">
        <v>139</v>
      </c>
      <c r="D223" s="221" t="s">
        <v>392</v>
      </c>
      <c r="E223" s="222">
        <v>77.17</v>
      </c>
    </row>
    <row r="224" ht="27" customHeight="1" spans="1:5">
      <c r="A224" s="220"/>
      <c r="B224" s="220" t="s">
        <v>257</v>
      </c>
      <c r="C224" s="220"/>
      <c r="D224" s="221" t="s">
        <v>393</v>
      </c>
      <c r="E224" s="222">
        <v>3385</v>
      </c>
    </row>
    <row r="225" ht="27" customHeight="1" spans="1:5">
      <c r="A225" s="220" t="s">
        <v>370</v>
      </c>
      <c r="B225" s="220" t="s">
        <v>394</v>
      </c>
      <c r="C225" s="220" t="s">
        <v>111</v>
      </c>
      <c r="D225" s="221" t="s">
        <v>395</v>
      </c>
      <c r="E225" s="222">
        <v>3385</v>
      </c>
    </row>
    <row r="226" ht="27" customHeight="1" spans="1:5">
      <c r="A226" s="220" t="s">
        <v>396</v>
      </c>
      <c r="B226" s="220"/>
      <c r="C226" s="220"/>
      <c r="D226" s="221" t="s">
        <v>397</v>
      </c>
      <c r="E226" s="222">
        <v>2501.96</v>
      </c>
    </row>
    <row r="227" ht="27" customHeight="1" spans="1:5">
      <c r="A227" s="220"/>
      <c r="B227" s="220" t="s">
        <v>111</v>
      </c>
      <c r="C227" s="220"/>
      <c r="D227" s="221" t="s">
        <v>398</v>
      </c>
      <c r="E227" s="222">
        <v>0.19</v>
      </c>
    </row>
    <row r="228" ht="27" customHeight="1" spans="1:5">
      <c r="A228" s="220" t="s">
        <v>399</v>
      </c>
      <c r="B228" s="220" t="s">
        <v>114</v>
      </c>
      <c r="C228" s="220" t="s">
        <v>111</v>
      </c>
      <c r="D228" s="221" t="s">
        <v>400</v>
      </c>
      <c r="E228" s="222">
        <v>0.19</v>
      </c>
    </row>
    <row r="229" ht="27" customHeight="1" spans="1:5">
      <c r="A229" s="220"/>
      <c r="B229" s="220" t="s">
        <v>124</v>
      </c>
      <c r="C229" s="220"/>
      <c r="D229" s="221" t="s">
        <v>401</v>
      </c>
      <c r="E229" s="222">
        <v>30</v>
      </c>
    </row>
    <row r="230" ht="27" customHeight="1" spans="1:5">
      <c r="A230" s="220" t="s">
        <v>399</v>
      </c>
      <c r="B230" s="220" t="s">
        <v>136</v>
      </c>
      <c r="C230" s="220" t="s">
        <v>119</v>
      </c>
      <c r="D230" s="221" t="s">
        <v>402</v>
      </c>
      <c r="E230" s="222">
        <v>30</v>
      </c>
    </row>
    <row r="231" ht="27" customHeight="1" spans="1:5">
      <c r="A231" s="220"/>
      <c r="B231" s="220" t="s">
        <v>126</v>
      </c>
      <c r="C231" s="220"/>
      <c r="D231" s="221" t="s">
        <v>403</v>
      </c>
      <c r="E231" s="222">
        <v>2471.77</v>
      </c>
    </row>
    <row r="232" ht="27" customHeight="1" spans="1:5">
      <c r="A232" s="220" t="s">
        <v>399</v>
      </c>
      <c r="B232" s="220" t="s">
        <v>145</v>
      </c>
      <c r="C232" s="220" t="s">
        <v>111</v>
      </c>
      <c r="D232" s="221" t="s">
        <v>404</v>
      </c>
      <c r="E232" s="222">
        <v>228.15</v>
      </c>
    </row>
    <row r="233" ht="27" customHeight="1" spans="1:5">
      <c r="A233" s="220" t="s">
        <v>399</v>
      </c>
      <c r="B233" s="220" t="s">
        <v>145</v>
      </c>
      <c r="C233" s="220" t="s">
        <v>139</v>
      </c>
      <c r="D233" s="221" t="s">
        <v>405</v>
      </c>
      <c r="E233" s="222">
        <v>676.62</v>
      </c>
    </row>
    <row r="234" ht="27" customHeight="1" spans="1:5">
      <c r="A234" s="220" t="s">
        <v>399</v>
      </c>
      <c r="B234" s="220" t="s">
        <v>145</v>
      </c>
      <c r="C234" s="220" t="s">
        <v>119</v>
      </c>
      <c r="D234" s="221" t="s">
        <v>406</v>
      </c>
      <c r="E234" s="222">
        <v>1567</v>
      </c>
    </row>
    <row r="235" ht="27" customHeight="1" spans="1:5">
      <c r="A235" s="220" t="s">
        <v>407</v>
      </c>
      <c r="B235" s="220"/>
      <c r="C235" s="220"/>
      <c r="D235" s="221" t="s">
        <v>408</v>
      </c>
      <c r="E235" s="222">
        <v>19514.98</v>
      </c>
    </row>
    <row r="236" ht="27" customHeight="1" spans="1:5">
      <c r="A236" s="220"/>
      <c r="B236" s="220" t="s">
        <v>111</v>
      </c>
      <c r="C236" s="220"/>
      <c r="D236" s="221" t="s">
        <v>409</v>
      </c>
      <c r="E236" s="222">
        <v>2473.65</v>
      </c>
    </row>
    <row r="237" ht="27" customHeight="1" spans="1:5">
      <c r="A237" s="220" t="s">
        <v>410</v>
      </c>
      <c r="B237" s="220" t="s">
        <v>114</v>
      </c>
      <c r="C237" s="220" t="s">
        <v>126</v>
      </c>
      <c r="D237" s="221" t="s">
        <v>411</v>
      </c>
      <c r="E237" s="222">
        <v>1179.53</v>
      </c>
    </row>
    <row r="238" ht="27" customHeight="1" spans="1:5">
      <c r="A238" s="220" t="s">
        <v>410</v>
      </c>
      <c r="B238" s="220" t="s">
        <v>114</v>
      </c>
      <c r="C238" s="220" t="s">
        <v>276</v>
      </c>
      <c r="D238" s="221" t="s">
        <v>412</v>
      </c>
      <c r="E238" s="222">
        <v>298.3</v>
      </c>
    </row>
    <row r="239" ht="27" customHeight="1" spans="1:5">
      <c r="A239" s="220" t="s">
        <v>410</v>
      </c>
      <c r="B239" s="220" t="s">
        <v>114</v>
      </c>
      <c r="C239" s="220" t="s">
        <v>111</v>
      </c>
      <c r="D239" s="221" t="s">
        <v>413</v>
      </c>
      <c r="E239" s="222">
        <v>167.13</v>
      </c>
    </row>
    <row r="240" ht="27" customHeight="1" spans="1:5">
      <c r="A240" s="220" t="s">
        <v>410</v>
      </c>
      <c r="B240" s="220" t="s">
        <v>114</v>
      </c>
      <c r="C240" s="220" t="s">
        <v>122</v>
      </c>
      <c r="D240" s="221" t="s">
        <v>414</v>
      </c>
      <c r="E240" s="222">
        <v>507.63</v>
      </c>
    </row>
    <row r="241" ht="27" customHeight="1" spans="1:5">
      <c r="A241" s="220" t="s">
        <v>410</v>
      </c>
      <c r="B241" s="220" t="s">
        <v>114</v>
      </c>
      <c r="C241" s="220" t="s">
        <v>119</v>
      </c>
      <c r="D241" s="221" t="s">
        <v>415</v>
      </c>
      <c r="E241" s="222">
        <v>104.14</v>
      </c>
    </row>
    <row r="242" ht="27" customHeight="1" spans="1:5">
      <c r="A242" s="220" t="s">
        <v>410</v>
      </c>
      <c r="B242" s="220" t="s">
        <v>114</v>
      </c>
      <c r="C242" s="220" t="s">
        <v>115</v>
      </c>
      <c r="D242" s="221" t="s">
        <v>416</v>
      </c>
      <c r="E242" s="222">
        <v>216.92</v>
      </c>
    </row>
    <row r="243" ht="27" customHeight="1" spans="1:5">
      <c r="A243" s="220"/>
      <c r="B243" s="220" t="s">
        <v>119</v>
      </c>
      <c r="C243" s="220"/>
      <c r="D243" s="221" t="s">
        <v>417</v>
      </c>
      <c r="E243" s="222">
        <v>48</v>
      </c>
    </row>
    <row r="244" ht="27" customHeight="1" spans="1:5">
      <c r="A244" s="220" t="s">
        <v>410</v>
      </c>
      <c r="B244" s="220" t="s">
        <v>129</v>
      </c>
      <c r="C244" s="220" t="s">
        <v>111</v>
      </c>
      <c r="D244" s="221" t="s">
        <v>418</v>
      </c>
      <c r="E244" s="222">
        <v>48</v>
      </c>
    </row>
    <row r="245" ht="27" customHeight="1" spans="1:5">
      <c r="A245" s="220"/>
      <c r="B245" s="220" t="s">
        <v>124</v>
      </c>
      <c r="C245" s="220"/>
      <c r="D245" s="221" t="s">
        <v>419</v>
      </c>
      <c r="E245" s="222">
        <v>9752</v>
      </c>
    </row>
    <row r="246" ht="27" customHeight="1" spans="1:5">
      <c r="A246" s="220" t="s">
        <v>410</v>
      </c>
      <c r="B246" s="220" t="s">
        <v>136</v>
      </c>
      <c r="C246" s="220" t="s">
        <v>124</v>
      </c>
      <c r="D246" s="221" t="s">
        <v>420</v>
      </c>
      <c r="E246" s="222">
        <v>9752</v>
      </c>
    </row>
    <row r="247" ht="27" customHeight="1" spans="1:5">
      <c r="A247" s="220"/>
      <c r="B247" s="220" t="s">
        <v>132</v>
      </c>
      <c r="C247" s="220"/>
      <c r="D247" s="221" t="s">
        <v>421</v>
      </c>
      <c r="E247" s="222">
        <v>4605.03</v>
      </c>
    </row>
    <row r="248" ht="27" customHeight="1" spans="1:5">
      <c r="A248" s="220" t="s">
        <v>410</v>
      </c>
      <c r="B248" s="220" t="s">
        <v>149</v>
      </c>
      <c r="C248" s="220" t="s">
        <v>111</v>
      </c>
      <c r="D248" s="221" t="s">
        <v>422</v>
      </c>
      <c r="E248" s="222">
        <v>4605.03</v>
      </c>
    </row>
    <row r="249" ht="27" customHeight="1" spans="1:5">
      <c r="A249" s="220"/>
      <c r="B249" s="220" t="s">
        <v>115</v>
      </c>
      <c r="C249" s="220"/>
      <c r="D249" s="221" t="s">
        <v>423</v>
      </c>
      <c r="E249" s="222">
        <v>66.3</v>
      </c>
    </row>
    <row r="250" ht="27" customHeight="1" spans="1:5">
      <c r="A250" s="220" t="s">
        <v>410</v>
      </c>
      <c r="B250" s="220" t="s">
        <v>157</v>
      </c>
      <c r="C250" s="220" t="s">
        <v>111</v>
      </c>
      <c r="D250" s="221" t="s">
        <v>424</v>
      </c>
      <c r="E250" s="222">
        <v>66.3</v>
      </c>
    </row>
    <row r="251" ht="27" customHeight="1" spans="1:5">
      <c r="A251" s="220"/>
      <c r="B251" s="220" t="s">
        <v>139</v>
      </c>
      <c r="C251" s="220"/>
      <c r="D251" s="221" t="s">
        <v>425</v>
      </c>
      <c r="E251" s="222">
        <v>2570</v>
      </c>
    </row>
    <row r="252" ht="27" customHeight="1" spans="1:5">
      <c r="A252" s="220" t="s">
        <v>410</v>
      </c>
      <c r="B252" s="220" t="s">
        <v>231</v>
      </c>
      <c r="C252" s="220" t="s">
        <v>139</v>
      </c>
      <c r="D252" s="221" t="s">
        <v>426</v>
      </c>
      <c r="E252" s="222">
        <v>2570</v>
      </c>
    </row>
    <row r="253" ht="27" customHeight="1" spans="1:5">
      <c r="A253" s="220" t="s">
        <v>427</v>
      </c>
      <c r="B253" s="220"/>
      <c r="C253" s="220"/>
      <c r="D253" s="221" t="s">
        <v>428</v>
      </c>
      <c r="E253" s="222">
        <v>9796.37</v>
      </c>
    </row>
    <row r="254" ht="27" customHeight="1" spans="1:5">
      <c r="A254" s="220"/>
      <c r="B254" s="220" t="s">
        <v>111</v>
      </c>
      <c r="C254" s="220"/>
      <c r="D254" s="221" t="s">
        <v>429</v>
      </c>
      <c r="E254" s="222">
        <v>3709.66</v>
      </c>
    </row>
    <row r="255" ht="27" customHeight="1" spans="1:5">
      <c r="A255" s="220" t="s">
        <v>430</v>
      </c>
      <c r="B255" s="220" t="s">
        <v>114</v>
      </c>
      <c r="C255" s="220" t="s">
        <v>276</v>
      </c>
      <c r="D255" s="221" t="s">
        <v>431</v>
      </c>
      <c r="E255" s="222">
        <v>13</v>
      </c>
    </row>
    <row r="256" ht="27" customHeight="1" spans="1:5">
      <c r="A256" s="220" t="s">
        <v>430</v>
      </c>
      <c r="B256" s="220" t="s">
        <v>114</v>
      </c>
      <c r="C256" s="220" t="s">
        <v>119</v>
      </c>
      <c r="D256" s="221" t="s">
        <v>228</v>
      </c>
      <c r="E256" s="222">
        <v>41.76</v>
      </c>
    </row>
    <row r="257" ht="27" customHeight="1" spans="1:5">
      <c r="A257" s="220" t="s">
        <v>430</v>
      </c>
      <c r="B257" s="220" t="s">
        <v>114</v>
      </c>
      <c r="C257" s="220" t="s">
        <v>432</v>
      </c>
      <c r="D257" s="221" t="s">
        <v>433</v>
      </c>
      <c r="E257" s="222">
        <v>8</v>
      </c>
    </row>
    <row r="258" ht="27" customHeight="1" spans="1:5">
      <c r="A258" s="220" t="s">
        <v>430</v>
      </c>
      <c r="B258" s="220" t="s">
        <v>114</v>
      </c>
      <c r="C258" s="220" t="s">
        <v>111</v>
      </c>
      <c r="D258" s="221" t="s">
        <v>229</v>
      </c>
      <c r="E258" s="222">
        <v>602.9</v>
      </c>
    </row>
    <row r="259" ht="27" customHeight="1" spans="1:5">
      <c r="A259" s="220" t="s">
        <v>430</v>
      </c>
      <c r="B259" s="220" t="s">
        <v>114</v>
      </c>
      <c r="C259" s="220" t="s">
        <v>139</v>
      </c>
      <c r="D259" s="221" t="s">
        <v>434</v>
      </c>
      <c r="E259" s="222">
        <v>3044</v>
      </c>
    </row>
    <row r="260" ht="27" customHeight="1" spans="1:5">
      <c r="A260" s="220"/>
      <c r="B260" s="220" t="s">
        <v>119</v>
      </c>
      <c r="C260" s="220"/>
      <c r="D260" s="221" t="s">
        <v>435</v>
      </c>
      <c r="E260" s="222">
        <v>4205.57</v>
      </c>
    </row>
    <row r="261" ht="27" customHeight="1" spans="1:5">
      <c r="A261" s="220" t="s">
        <v>430</v>
      </c>
      <c r="B261" s="220" t="s">
        <v>129</v>
      </c>
      <c r="C261" s="220" t="s">
        <v>111</v>
      </c>
      <c r="D261" s="221" t="s">
        <v>229</v>
      </c>
      <c r="E261" s="222">
        <v>256.35</v>
      </c>
    </row>
    <row r="262" ht="27" customHeight="1" spans="1:5">
      <c r="A262" s="220" t="s">
        <v>430</v>
      </c>
      <c r="B262" s="220" t="s">
        <v>129</v>
      </c>
      <c r="C262" s="220" t="s">
        <v>115</v>
      </c>
      <c r="D262" s="221" t="s">
        <v>436</v>
      </c>
      <c r="E262" s="222">
        <v>12</v>
      </c>
    </row>
    <row r="263" ht="27" customHeight="1" spans="1:5">
      <c r="A263" s="220" t="s">
        <v>430</v>
      </c>
      <c r="B263" s="220" t="s">
        <v>129</v>
      </c>
      <c r="C263" s="220" t="s">
        <v>218</v>
      </c>
      <c r="D263" s="221" t="s">
        <v>437</v>
      </c>
      <c r="E263" s="222">
        <v>1966.86</v>
      </c>
    </row>
    <row r="264" ht="27" customHeight="1" spans="1:5">
      <c r="A264" s="220" t="s">
        <v>430</v>
      </c>
      <c r="B264" s="220" t="s">
        <v>129</v>
      </c>
      <c r="C264" s="220" t="s">
        <v>119</v>
      </c>
      <c r="D264" s="221" t="s">
        <v>228</v>
      </c>
      <c r="E264" s="222">
        <v>25.36</v>
      </c>
    </row>
    <row r="265" ht="27" customHeight="1" spans="1:5">
      <c r="A265" s="220" t="s">
        <v>430</v>
      </c>
      <c r="B265" s="220" t="s">
        <v>129</v>
      </c>
      <c r="C265" s="220" t="s">
        <v>126</v>
      </c>
      <c r="D265" s="221" t="s">
        <v>438</v>
      </c>
      <c r="E265" s="222">
        <v>1715.75</v>
      </c>
    </row>
    <row r="266" ht="27" customHeight="1" spans="1:5">
      <c r="A266" s="220" t="s">
        <v>430</v>
      </c>
      <c r="B266" s="220" t="s">
        <v>129</v>
      </c>
      <c r="C266" s="220" t="s">
        <v>255</v>
      </c>
      <c r="D266" s="221" t="s">
        <v>439</v>
      </c>
      <c r="E266" s="222">
        <v>3</v>
      </c>
    </row>
    <row r="267" ht="27" customHeight="1" spans="1:5">
      <c r="A267" s="220" t="s">
        <v>430</v>
      </c>
      <c r="B267" s="220" t="s">
        <v>129</v>
      </c>
      <c r="C267" s="220" t="s">
        <v>122</v>
      </c>
      <c r="D267" s="221" t="s">
        <v>440</v>
      </c>
      <c r="E267" s="222">
        <v>3</v>
      </c>
    </row>
    <row r="268" ht="27" customHeight="1" spans="1:5">
      <c r="A268" s="220" t="s">
        <v>430</v>
      </c>
      <c r="B268" s="220" t="s">
        <v>129</v>
      </c>
      <c r="C268" s="220" t="s">
        <v>176</v>
      </c>
      <c r="D268" s="221" t="s">
        <v>441</v>
      </c>
      <c r="E268" s="222">
        <v>223.25</v>
      </c>
    </row>
    <row r="269" ht="27" customHeight="1" spans="1:5">
      <c r="A269" s="220"/>
      <c r="B269" s="220" t="s">
        <v>124</v>
      </c>
      <c r="C269" s="220"/>
      <c r="D269" s="221" t="s">
        <v>442</v>
      </c>
      <c r="E269" s="222">
        <v>244.9</v>
      </c>
    </row>
    <row r="270" ht="27" customHeight="1" spans="1:5">
      <c r="A270" s="220" t="s">
        <v>430</v>
      </c>
      <c r="B270" s="220" t="s">
        <v>136</v>
      </c>
      <c r="C270" s="220" t="s">
        <v>349</v>
      </c>
      <c r="D270" s="221" t="s">
        <v>443</v>
      </c>
      <c r="E270" s="222">
        <v>8</v>
      </c>
    </row>
    <row r="271" ht="27" customHeight="1" spans="1:5">
      <c r="A271" s="220" t="s">
        <v>430</v>
      </c>
      <c r="B271" s="220" t="s">
        <v>136</v>
      </c>
      <c r="C271" s="220" t="s">
        <v>119</v>
      </c>
      <c r="D271" s="221" t="s">
        <v>444</v>
      </c>
      <c r="E271" s="222">
        <v>36.9</v>
      </c>
    </row>
    <row r="272" ht="27" customHeight="1" spans="1:5">
      <c r="A272" s="220" t="s">
        <v>430</v>
      </c>
      <c r="B272" s="220" t="s">
        <v>136</v>
      </c>
      <c r="C272" s="220" t="s">
        <v>445</v>
      </c>
      <c r="D272" s="221" t="s">
        <v>446</v>
      </c>
      <c r="E272" s="222">
        <v>200</v>
      </c>
    </row>
    <row r="273" ht="27" customHeight="1" spans="1:5">
      <c r="A273" s="220"/>
      <c r="B273" s="220" t="s">
        <v>132</v>
      </c>
      <c r="C273" s="220"/>
      <c r="D273" s="221" t="s">
        <v>447</v>
      </c>
      <c r="E273" s="222">
        <v>804.68</v>
      </c>
    </row>
    <row r="274" ht="27" customHeight="1" spans="1:5">
      <c r="A274" s="220" t="s">
        <v>430</v>
      </c>
      <c r="B274" s="220" t="s">
        <v>149</v>
      </c>
      <c r="C274" s="220" t="s">
        <v>119</v>
      </c>
      <c r="D274" s="221" t="s">
        <v>448</v>
      </c>
      <c r="E274" s="222">
        <v>41.68</v>
      </c>
    </row>
    <row r="275" ht="27" customHeight="1" spans="1:5">
      <c r="A275" s="220" t="s">
        <v>430</v>
      </c>
      <c r="B275" s="220" t="s">
        <v>149</v>
      </c>
      <c r="C275" s="220" t="s">
        <v>139</v>
      </c>
      <c r="D275" s="221" t="s">
        <v>449</v>
      </c>
      <c r="E275" s="222">
        <v>100</v>
      </c>
    </row>
    <row r="276" ht="27" customHeight="1" spans="1:5">
      <c r="A276" s="220" t="s">
        <v>430</v>
      </c>
      <c r="B276" s="220" t="s">
        <v>149</v>
      </c>
      <c r="C276" s="220" t="s">
        <v>132</v>
      </c>
      <c r="D276" s="221" t="s">
        <v>450</v>
      </c>
      <c r="E276" s="222">
        <v>663</v>
      </c>
    </row>
    <row r="277" ht="27" customHeight="1" spans="1:5">
      <c r="A277" s="220"/>
      <c r="B277" s="220" t="s">
        <v>122</v>
      </c>
      <c r="C277" s="220"/>
      <c r="D277" s="221" t="s">
        <v>451</v>
      </c>
      <c r="E277" s="222">
        <v>816.56</v>
      </c>
    </row>
    <row r="278" ht="27" customHeight="1" spans="1:5">
      <c r="A278" s="220" t="s">
        <v>430</v>
      </c>
      <c r="B278" s="220" t="s">
        <v>161</v>
      </c>
      <c r="C278" s="220" t="s">
        <v>111</v>
      </c>
      <c r="D278" s="221" t="s">
        <v>452</v>
      </c>
      <c r="E278" s="222">
        <v>80</v>
      </c>
    </row>
    <row r="279" ht="27" customHeight="1" spans="1:5">
      <c r="A279" s="220" t="s">
        <v>430</v>
      </c>
      <c r="B279" s="220" t="s">
        <v>161</v>
      </c>
      <c r="C279" s="220" t="s">
        <v>132</v>
      </c>
      <c r="D279" s="221" t="s">
        <v>453</v>
      </c>
      <c r="E279" s="222">
        <v>558.66</v>
      </c>
    </row>
    <row r="280" ht="27" customHeight="1" spans="1:5">
      <c r="A280" s="220" t="s">
        <v>430</v>
      </c>
      <c r="B280" s="220" t="s">
        <v>161</v>
      </c>
      <c r="C280" s="220" t="s">
        <v>139</v>
      </c>
      <c r="D280" s="221" t="s">
        <v>454</v>
      </c>
      <c r="E280" s="222">
        <v>177.9</v>
      </c>
    </row>
    <row r="281" ht="27" customHeight="1" spans="1:5">
      <c r="A281" s="220"/>
      <c r="B281" s="220" t="s">
        <v>117</v>
      </c>
      <c r="C281" s="220"/>
      <c r="D281" s="221" t="s">
        <v>455</v>
      </c>
      <c r="E281" s="222">
        <v>15</v>
      </c>
    </row>
    <row r="282" ht="27" customHeight="1" spans="1:5">
      <c r="A282" s="220" t="s">
        <v>430</v>
      </c>
      <c r="B282" s="220" t="s">
        <v>164</v>
      </c>
      <c r="C282" s="220" t="s">
        <v>126</v>
      </c>
      <c r="D282" s="221" t="s">
        <v>456</v>
      </c>
      <c r="E282" s="222">
        <v>15</v>
      </c>
    </row>
    <row r="283" ht="27" customHeight="1" spans="1:5">
      <c r="A283" s="220" t="s">
        <v>457</v>
      </c>
      <c r="B283" s="220"/>
      <c r="C283" s="220"/>
      <c r="D283" s="221" t="s">
        <v>458</v>
      </c>
      <c r="E283" s="222">
        <v>1793.74</v>
      </c>
    </row>
    <row r="284" ht="27" customHeight="1" spans="1:5">
      <c r="A284" s="220"/>
      <c r="B284" s="220" t="s">
        <v>111</v>
      </c>
      <c r="C284" s="220"/>
      <c r="D284" s="221" t="s">
        <v>459</v>
      </c>
      <c r="E284" s="222">
        <v>1793.74</v>
      </c>
    </row>
    <row r="285" ht="27" customHeight="1" spans="1:5">
      <c r="A285" s="220" t="s">
        <v>460</v>
      </c>
      <c r="B285" s="220" t="s">
        <v>114</v>
      </c>
      <c r="C285" s="220" t="s">
        <v>111</v>
      </c>
      <c r="D285" s="221" t="s">
        <v>461</v>
      </c>
      <c r="E285" s="222">
        <v>250.43</v>
      </c>
    </row>
    <row r="286" ht="27" customHeight="1" spans="1:5">
      <c r="A286" s="220" t="s">
        <v>460</v>
      </c>
      <c r="B286" s="220" t="s">
        <v>114</v>
      </c>
      <c r="C286" s="220" t="s">
        <v>115</v>
      </c>
      <c r="D286" s="221" t="s">
        <v>462</v>
      </c>
      <c r="E286" s="222">
        <v>449.86</v>
      </c>
    </row>
    <row r="287" ht="27" customHeight="1" spans="1:5">
      <c r="A287" s="220" t="s">
        <v>460</v>
      </c>
      <c r="B287" s="220" t="s">
        <v>114</v>
      </c>
      <c r="C287" s="220" t="s">
        <v>257</v>
      </c>
      <c r="D287" s="221" t="s">
        <v>463</v>
      </c>
      <c r="E287" s="222">
        <v>80</v>
      </c>
    </row>
    <row r="288" ht="27" customHeight="1" spans="1:5">
      <c r="A288" s="220" t="s">
        <v>460</v>
      </c>
      <c r="B288" s="220" t="s">
        <v>114</v>
      </c>
      <c r="C288" s="220" t="s">
        <v>255</v>
      </c>
      <c r="D288" s="221" t="s">
        <v>464</v>
      </c>
      <c r="E288" s="222">
        <v>169.57</v>
      </c>
    </row>
    <row r="289" ht="27" customHeight="1" spans="1:5">
      <c r="A289" s="220" t="s">
        <v>460</v>
      </c>
      <c r="B289" s="220" t="s">
        <v>114</v>
      </c>
      <c r="C289" s="220" t="s">
        <v>119</v>
      </c>
      <c r="D289" s="221" t="s">
        <v>465</v>
      </c>
      <c r="E289" s="222">
        <v>843.88</v>
      </c>
    </row>
    <row r="290" ht="27" customHeight="1" spans="1:5">
      <c r="A290" s="220" t="s">
        <v>466</v>
      </c>
      <c r="B290" s="220"/>
      <c r="C290" s="220"/>
      <c r="D290" s="221" t="s">
        <v>467</v>
      </c>
      <c r="E290" s="222">
        <v>302.9</v>
      </c>
    </row>
    <row r="291" ht="27" customHeight="1" spans="1:5">
      <c r="A291" s="220"/>
      <c r="B291" s="220" t="s">
        <v>119</v>
      </c>
      <c r="C291" s="220"/>
      <c r="D291" s="221" t="s">
        <v>468</v>
      </c>
      <c r="E291" s="222">
        <v>302.9</v>
      </c>
    </row>
    <row r="292" ht="27" customHeight="1" spans="1:5">
      <c r="A292" s="220" t="s">
        <v>469</v>
      </c>
      <c r="B292" s="220" t="s">
        <v>129</v>
      </c>
      <c r="C292" s="220" t="s">
        <v>387</v>
      </c>
      <c r="D292" s="221" t="s">
        <v>470</v>
      </c>
      <c r="E292" s="222">
        <v>302.9</v>
      </c>
    </row>
    <row r="293" ht="27" customHeight="1" spans="1:5">
      <c r="A293" s="220" t="s">
        <v>471</v>
      </c>
      <c r="B293" s="220"/>
      <c r="C293" s="220"/>
      <c r="D293" s="221" t="s">
        <v>472</v>
      </c>
      <c r="E293" s="222">
        <v>925.71</v>
      </c>
    </row>
    <row r="294" ht="27" customHeight="1" spans="1:5">
      <c r="A294" s="220"/>
      <c r="B294" s="220" t="s">
        <v>111</v>
      </c>
      <c r="C294" s="220"/>
      <c r="D294" s="221" t="s">
        <v>473</v>
      </c>
      <c r="E294" s="222">
        <v>860.71</v>
      </c>
    </row>
    <row r="295" ht="27" customHeight="1" spans="1:5">
      <c r="A295" s="220" t="s">
        <v>474</v>
      </c>
      <c r="B295" s="220" t="s">
        <v>114</v>
      </c>
      <c r="C295" s="220" t="s">
        <v>111</v>
      </c>
      <c r="D295" s="221" t="s">
        <v>229</v>
      </c>
      <c r="E295" s="222">
        <v>582</v>
      </c>
    </row>
    <row r="296" ht="27" customHeight="1" spans="1:5">
      <c r="A296" s="220" t="s">
        <v>474</v>
      </c>
      <c r="B296" s="220" t="s">
        <v>114</v>
      </c>
      <c r="C296" s="220" t="s">
        <v>119</v>
      </c>
      <c r="D296" s="221" t="s">
        <v>228</v>
      </c>
      <c r="E296" s="222">
        <v>278.71</v>
      </c>
    </row>
    <row r="297" ht="27" customHeight="1" spans="1:5">
      <c r="A297" s="220"/>
      <c r="B297" s="220" t="s">
        <v>132</v>
      </c>
      <c r="C297" s="220"/>
      <c r="D297" s="221" t="s">
        <v>475</v>
      </c>
      <c r="E297" s="222">
        <v>65</v>
      </c>
    </row>
    <row r="298" ht="27" customHeight="1" spans="1:5">
      <c r="A298" s="220" t="s">
        <v>474</v>
      </c>
      <c r="B298" s="220" t="s">
        <v>149</v>
      </c>
      <c r="C298" s="220" t="s">
        <v>111</v>
      </c>
      <c r="D298" s="221" t="s">
        <v>476</v>
      </c>
      <c r="E298" s="222">
        <v>65</v>
      </c>
    </row>
    <row r="299" ht="27" customHeight="1" spans="1:5">
      <c r="A299" s="220" t="s">
        <v>477</v>
      </c>
      <c r="B299" s="220"/>
      <c r="C299" s="220"/>
      <c r="D299" s="221" t="s">
        <v>478</v>
      </c>
      <c r="E299" s="222">
        <v>1336.58</v>
      </c>
    </row>
    <row r="300" ht="27" customHeight="1" spans="1:5">
      <c r="A300" s="220"/>
      <c r="B300" s="220" t="s">
        <v>119</v>
      </c>
      <c r="C300" s="220"/>
      <c r="D300" s="221" t="s">
        <v>479</v>
      </c>
      <c r="E300" s="222">
        <v>1336.58</v>
      </c>
    </row>
    <row r="301" ht="27" customHeight="1" spans="1:5">
      <c r="A301" s="220" t="s">
        <v>480</v>
      </c>
      <c r="B301" s="220" t="s">
        <v>129</v>
      </c>
      <c r="C301" s="220" t="s">
        <v>111</v>
      </c>
      <c r="D301" s="221" t="s">
        <v>481</v>
      </c>
      <c r="E301" s="222">
        <v>1336.58</v>
      </c>
    </row>
    <row r="302" ht="27" customHeight="1" spans="1:5">
      <c r="A302" s="220" t="s">
        <v>482</v>
      </c>
      <c r="B302" s="220"/>
      <c r="C302" s="220"/>
      <c r="D302" s="221" t="s">
        <v>483</v>
      </c>
      <c r="E302" s="222">
        <v>926.52</v>
      </c>
    </row>
    <row r="303" ht="27" customHeight="1" spans="1:5">
      <c r="A303" s="220"/>
      <c r="B303" s="220" t="s">
        <v>111</v>
      </c>
      <c r="C303" s="220"/>
      <c r="D303" s="221" t="s">
        <v>484</v>
      </c>
      <c r="E303" s="222">
        <v>926.52</v>
      </c>
    </row>
    <row r="304" ht="27" customHeight="1" spans="1:5">
      <c r="A304" s="220" t="s">
        <v>485</v>
      </c>
      <c r="B304" s="220" t="s">
        <v>114</v>
      </c>
      <c r="C304" s="220" t="s">
        <v>115</v>
      </c>
      <c r="D304" s="221" t="s">
        <v>486</v>
      </c>
      <c r="E304" s="222">
        <v>642</v>
      </c>
    </row>
    <row r="305" ht="27" customHeight="1" spans="1:5">
      <c r="A305" s="220" t="s">
        <v>485</v>
      </c>
      <c r="B305" s="220" t="s">
        <v>114</v>
      </c>
      <c r="C305" s="220" t="s">
        <v>111</v>
      </c>
      <c r="D305" s="221" t="s">
        <v>229</v>
      </c>
      <c r="E305" s="222">
        <v>168.31</v>
      </c>
    </row>
    <row r="306" ht="27" customHeight="1" spans="1:5">
      <c r="A306" s="220" t="s">
        <v>485</v>
      </c>
      <c r="B306" s="220" t="s">
        <v>114</v>
      </c>
      <c r="C306" s="220" t="s">
        <v>126</v>
      </c>
      <c r="D306" s="221" t="s">
        <v>487</v>
      </c>
      <c r="E306" s="222">
        <v>26.7</v>
      </c>
    </row>
    <row r="307" ht="27" customHeight="1" spans="1:5">
      <c r="A307" s="220" t="s">
        <v>485</v>
      </c>
      <c r="B307" s="220" t="s">
        <v>114</v>
      </c>
      <c r="C307" s="220" t="s">
        <v>119</v>
      </c>
      <c r="D307" s="221" t="s">
        <v>228</v>
      </c>
      <c r="E307" s="222">
        <v>74.01</v>
      </c>
    </row>
    <row r="308" ht="27" customHeight="1" spans="1:5">
      <c r="A308" s="220" t="s">
        <v>485</v>
      </c>
      <c r="B308" s="220" t="s">
        <v>114</v>
      </c>
      <c r="C308" s="220" t="s">
        <v>276</v>
      </c>
      <c r="D308" s="221" t="s">
        <v>488</v>
      </c>
      <c r="E308" s="222">
        <v>15.5</v>
      </c>
    </row>
    <row r="309" ht="27" customHeight="1" spans="1:5">
      <c r="A309" s="220" t="s">
        <v>489</v>
      </c>
      <c r="B309" s="220"/>
      <c r="C309" s="220"/>
      <c r="D309" s="221" t="s">
        <v>490</v>
      </c>
      <c r="E309" s="222">
        <v>1000</v>
      </c>
    </row>
    <row r="310" ht="27" customHeight="1" spans="1:5">
      <c r="A310" s="220"/>
      <c r="B310" s="220"/>
      <c r="C310" s="220"/>
      <c r="D310" s="221" t="s">
        <v>491</v>
      </c>
      <c r="E310" s="222">
        <v>1000</v>
      </c>
    </row>
    <row r="311" ht="27" customHeight="1" spans="1:5">
      <c r="A311" s="220" t="s">
        <v>492</v>
      </c>
      <c r="B311" s="220" t="s">
        <v>100</v>
      </c>
      <c r="C311" s="220"/>
      <c r="D311" s="221" t="s">
        <v>493</v>
      </c>
      <c r="E311" s="222">
        <v>1000</v>
      </c>
    </row>
    <row r="312" ht="27" customHeight="1" spans="1:5">
      <c r="A312" s="220" t="s">
        <v>494</v>
      </c>
      <c r="B312" s="220"/>
      <c r="C312" s="220"/>
      <c r="D312" s="221" t="s">
        <v>495</v>
      </c>
      <c r="E312" s="222">
        <v>3658</v>
      </c>
    </row>
    <row r="313" ht="27" customHeight="1" spans="1:5">
      <c r="A313" s="220"/>
      <c r="B313" s="220" t="s">
        <v>124</v>
      </c>
      <c r="C313" s="220"/>
      <c r="D313" s="221" t="s">
        <v>496</v>
      </c>
      <c r="E313" s="222">
        <v>3658</v>
      </c>
    </row>
    <row r="314" ht="27" customHeight="1" spans="1:5">
      <c r="A314" s="220" t="s">
        <v>497</v>
      </c>
      <c r="B314" s="220" t="s">
        <v>136</v>
      </c>
      <c r="C314" s="220" t="s">
        <v>139</v>
      </c>
      <c r="D314" s="221" t="s">
        <v>498</v>
      </c>
      <c r="E314" s="222">
        <v>2160</v>
      </c>
    </row>
    <row r="315" ht="27" customHeight="1" spans="1:5">
      <c r="A315" s="220" t="s">
        <v>497</v>
      </c>
      <c r="B315" s="220" t="s">
        <v>136</v>
      </c>
      <c r="C315" s="220" t="s">
        <v>111</v>
      </c>
      <c r="D315" s="221" t="s">
        <v>499</v>
      </c>
      <c r="E315" s="222">
        <v>1498</v>
      </c>
    </row>
    <row r="316" ht="51" customHeight="1" spans="1:6">
      <c r="A316" s="145" t="s">
        <v>500</v>
      </c>
      <c r="B316" s="145"/>
      <c r="C316" s="145"/>
      <c r="D316" s="145"/>
      <c r="E316" s="145"/>
      <c r="F316" s="145"/>
    </row>
  </sheetData>
  <sheetProtection formatCells="0" formatColumns="0" formatRows="0"/>
  <mergeCells count="6">
    <mergeCell ref="A1:E1"/>
    <mergeCell ref="A3:E3"/>
    <mergeCell ref="A4:C4"/>
    <mergeCell ref="A316:F316"/>
    <mergeCell ref="D4:D5"/>
    <mergeCell ref="E4:E5"/>
  </mergeCells>
  <pageMargins left="0.74999998873613" right="0.74999998873613" top="0.999999984981507" bottom="0.999999984981507" header="0.499999992490753" footer="0.499999992490753"/>
  <pageSetup paperSize="9" orientation="portrait" horizont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IT53"/>
  <sheetViews>
    <sheetView showGridLines="0" showZeros="0" zoomScaleSheetLayoutView="60" topLeftCell="A42" workbookViewId="0">
      <selection activeCell="D56" sqref="D56"/>
    </sheetView>
  </sheetViews>
  <sheetFormatPr defaultColWidth="8.14814814814815" defaultRowHeight="10.8"/>
  <cols>
    <col min="1" max="1" width="39.2592592592593" style="199" customWidth="1"/>
    <col min="2" max="2" width="34" style="199" customWidth="1"/>
    <col min="3" max="3" width="26.3703703703704" style="199" customWidth="1"/>
    <col min="4" max="254" width="8" style="199" customWidth="1"/>
    <col min="255" max="16384" width="8.14814814814815" style="199" customWidth="1"/>
  </cols>
  <sheetData>
    <row r="1" ht="27" customHeight="1" spans="1:254">
      <c r="A1" s="200" t="s">
        <v>501</v>
      </c>
      <c r="B1" s="200"/>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row>
    <row r="2" ht="29.25" customHeight="1" spans="1:254">
      <c r="A2" s="201"/>
      <c r="B2" s="202" t="s">
        <v>21</v>
      </c>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row>
    <row r="3" ht="24.75" customHeight="1" spans="1:254">
      <c r="A3" s="203" t="s">
        <v>502</v>
      </c>
      <c r="B3" s="203"/>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204"/>
      <c r="FM3" s="204"/>
      <c r="FN3" s="204"/>
      <c r="FO3" s="204"/>
      <c r="FP3" s="204"/>
      <c r="FQ3" s="204"/>
      <c r="FR3" s="204"/>
      <c r="FS3" s="204"/>
      <c r="FT3" s="204"/>
      <c r="FU3" s="204"/>
      <c r="FV3" s="204"/>
      <c r="FW3" s="204"/>
      <c r="FX3" s="204"/>
      <c r="FY3" s="204"/>
      <c r="FZ3" s="204"/>
      <c r="GA3" s="204"/>
      <c r="GB3" s="204"/>
      <c r="GC3" s="204"/>
      <c r="GD3" s="204"/>
      <c r="GE3" s="204"/>
      <c r="GF3" s="204"/>
      <c r="GG3" s="204"/>
      <c r="GH3" s="204"/>
      <c r="GI3" s="204"/>
      <c r="GJ3" s="204"/>
      <c r="GK3" s="204"/>
      <c r="GL3" s="204"/>
      <c r="GM3" s="204"/>
      <c r="GN3" s="204"/>
      <c r="GO3" s="204"/>
      <c r="GP3" s="204"/>
      <c r="GQ3" s="204"/>
      <c r="GR3" s="204"/>
      <c r="GS3" s="204"/>
      <c r="GT3" s="204"/>
      <c r="GU3" s="204"/>
      <c r="GV3" s="204"/>
      <c r="GW3" s="204"/>
      <c r="GX3" s="204"/>
      <c r="GY3" s="204"/>
      <c r="GZ3" s="204"/>
      <c r="HA3" s="204"/>
      <c r="HB3" s="204"/>
      <c r="HC3" s="204"/>
      <c r="HD3" s="204"/>
      <c r="HE3" s="204"/>
      <c r="HF3" s="204"/>
      <c r="HG3" s="204"/>
      <c r="HH3" s="204"/>
      <c r="HI3" s="204"/>
      <c r="HJ3" s="204"/>
      <c r="HK3" s="204"/>
      <c r="HL3" s="204"/>
      <c r="HM3" s="204"/>
      <c r="HN3" s="204"/>
      <c r="HO3" s="204"/>
      <c r="HP3" s="204"/>
      <c r="HQ3" s="204"/>
      <c r="HR3" s="204"/>
      <c r="HS3" s="204"/>
      <c r="HT3" s="204"/>
      <c r="HU3" s="204"/>
      <c r="HV3" s="204"/>
      <c r="HW3" s="204"/>
      <c r="HX3" s="204"/>
      <c r="HY3" s="204"/>
      <c r="HZ3" s="204"/>
      <c r="IA3" s="204"/>
      <c r="IB3" s="204"/>
      <c r="IC3" s="204"/>
      <c r="ID3" s="204"/>
      <c r="IE3" s="204"/>
      <c r="IF3" s="204"/>
      <c r="IG3" s="204"/>
      <c r="IH3" s="204"/>
      <c r="II3" s="204"/>
      <c r="IJ3" s="204"/>
      <c r="IK3" s="204"/>
      <c r="IL3" s="204"/>
      <c r="IM3" s="204"/>
      <c r="IN3" s="204"/>
      <c r="IO3" s="204"/>
      <c r="IP3" s="204"/>
      <c r="IQ3" s="204"/>
      <c r="IR3" s="204"/>
      <c r="IS3" s="204"/>
      <c r="IT3" s="204"/>
    </row>
    <row r="4" ht="25.5" customHeight="1" spans="1:254">
      <c r="A4" s="205" t="s">
        <v>503</v>
      </c>
      <c r="B4" s="205" t="s">
        <v>104</v>
      </c>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4"/>
      <c r="EQ4" s="204"/>
      <c r="ER4" s="204"/>
      <c r="ES4" s="204"/>
      <c r="ET4" s="204"/>
      <c r="EU4" s="204"/>
      <c r="EV4" s="204"/>
      <c r="EW4" s="204"/>
      <c r="EX4" s="204"/>
      <c r="EY4" s="204"/>
      <c r="EZ4" s="204"/>
      <c r="FA4" s="204"/>
      <c r="FB4" s="204"/>
      <c r="FC4" s="204"/>
      <c r="FD4" s="204"/>
      <c r="FE4" s="204"/>
      <c r="FF4" s="204"/>
      <c r="FG4" s="204"/>
      <c r="FH4" s="204"/>
      <c r="FI4" s="204"/>
      <c r="FJ4" s="204"/>
      <c r="FK4" s="204"/>
      <c r="FL4" s="204"/>
      <c r="FM4" s="204"/>
      <c r="FN4" s="204"/>
      <c r="FO4" s="204"/>
      <c r="FP4" s="204"/>
      <c r="FQ4" s="204"/>
      <c r="FR4" s="204"/>
      <c r="FS4" s="204"/>
      <c r="FT4" s="204"/>
      <c r="FU4" s="204"/>
      <c r="FV4" s="204"/>
      <c r="FW4" s="204"/>
      <c r="FX4" s="204"/>
      <c r="FY4" s="204"/>
      <c r="FZ4" s="204"/>
      <c r="GA4" s="204"/>
      <c r="GB4" s="204"/>
      <c r="GC4" s="204"/>
      <c r="GD4" s="204"/>
      <c r="GE4" s="204"/>
      <c r="GF4" s="204"/>
      <c r="GG4" s="204"/>
      <c r="GH4" s="204"/>
      <c r="GI4" s="204"/>
      <c r="GJ4" s="204"/>
      <c r="GK4" s="204"/>
      <c r="GL4" s="204"/>
      <c r="GM4" s="204"/>
      <c r="GN4" s="204"/>
      <c r="GO4" s="204"/>
      <c r="GP4" s="204"/>
      <c r="GQ4" s="204"/>
      <c r="GR4" s="204"/>
      <c r="GS4" s="204"/>
      <c r="GT4" s="204"/>
      <c r="GU4" s="204"/>
      <c r="GV4" s="204"/>
      <c r="GW4" s="204"/>
      <c r="GX4" s="204"/>
      <c r="GY4" s="204"/>
      <c r="GZ4" s="204"/>
      <c r="HA4" s="204"/>
      <c r="HB4" s="204"/>
      <c r="HC4" s="204"/>
      <c r="HD4" s="204"/>
      <c r="HE4" s="204"/>
      <c r="HF4" s="204"/>
      <c r="HG4" s="204"/>
      <c r="HH4" s="204"/>
      <c r="HI4" s="204"/>
      <c r="HJ4" s="204"/>
      <c r="HK4" s="204"/>
      <c r="HL4" s="204"/>
      <c r="HM4" s="204"/>
      <c r="HN4" s="204"/>
      <c r="HO4" s="204"/>
      <c r="HP4" s="204"/>
      <c r="HQ4" s="204"/>
      <c r="HR4" s="204"/>
      <c r="HS4" s="204"/>
      <c r="HT4" s="204"/>
      <c r="HU4" s="204"/>
      <c r="HV4" s="204"/>
      <c r="HW4" s="204"/>
      <c r="HX4" s="204"/>
      <c r="HY4" s="204"/>
      <c r="HZ4" s="204"/>
      <c r="IA4" s="204"/>
      <c r="IB4" s="204"/>
      <c r="IC4" s="204"/>
      <c r="ID4" s="204"/>
      <c r="IE4" s="204"/>
      <c r="IF4" s="204"/>
      <c r="IG4" s="204"/>
      <c r="IH4" s="204"/>
      <c r="II4" s="204"/>
      <c r="IJ4" s="204"/>
      <c r="IK4" s="204"/>
      <c r="IL4" s="204"/>
      <c r="IM4" s="204"/>
      <c r="IN4" s="204"/>
      <c r="IO4" s="204"/>
      <c r="IP4" s="204"/>
      <c r="IQ4" s="204"/>
      <c r="IR4" s="204"/>
      <c r="IS4" s="204"/>
      <c r="IT4" s="204"/>
    </row>
    <row r="5" s="198" customFormat="1" ht="20.1" customHeight="1" spans="1:254">
      <c r="A5" s="206" t="s">
        <v>108</v>
      </c>
      <c r="B5" s="207">
        <v>119010.8</v>
      </c>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row>
    <row r="6" ht="20.1" customHeight="1" spans="1:254">
      <c r="A6" s="206" t="s">
        <v>504</v>
      </c>
      <c r="B6" s="207">
        <v>32710.02</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row>
    <row r="7" ht="20.1" customHeight="1" spans="1:254">
      <c r="A7" s="206" t="s">
        <v>505</v>
      </c>
      <c r="B7" s="207">
        <v>2339.4</v>
      </c>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row>
    <row r="8" ht="20.1" customHeight="1" spans="1:254">
      <c r="A8" s="206" t="s">
        <v>506</v>
      </c>
      <c r="B8" s="207">
        <v>9433.11</v>
      </c>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row>
    <row r="9" ht="20.1" customHeight="1" spans="1:254">
      <c r="A9" s="206" t="s">
        <v>507</v>
      </c>
      <c r="B9" s="207">
        <v>1019.54</v>
      </c>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c r="IC9" s="201"/>
      <c r="ID9" s="201"/>
      <c r="IE9" s="201"/>
      <c r="IF9" s="201"/>
      <c r="IG9" s="201"/>
      <c r="IH9" s="201"/>
      <c r="II9" s="201"/>
      <c r="IJ9" s="201"/>
      <c r="IK9" s="201"/>
      <c r="IL9" s="201"/>
      <c r="IM9" s="201"/>
      <c r="IN9" s="201"/>
      <c r="IO9" s="201"/>
      <c r="IP9" s="201"/>
      <c r="IQ9" s="201"/>
      <c r="IR9" s="201"/>
      <c r="IS9" s="201"/>
      <c r="IT9" s="201"/>
    </row>
    <row r="10" ht="20.1" customHeight="1" spans="1:254">
      <c r="A10" s="206" t="s">
        <v>508</v>
      </c>
      <c r="B10" s="207">
        <v>2772.27</v>
      </c>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row>
    <row r="11" ht="20.1" customHeight="1" spans="1:254">
      <c r="A11" s="206" t="s">
        <v>509</v>
      </c>
      <c r="B11" s="207">
        <v>4720.74</v>
      </c>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row>
    <row r="12" ht="20.1" customHeight="1" spans="1:254">
      <c r="A12" s="206" t="s">
        <v>510</v>
      </c>
      <c r="B12" s="207">
        <v>2684.65</v>
      </c>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row>
    <row r="13" ht="20.1" customHeight="1" spans="1:254">
      <c r="A13" s="206" t="s">
        <v>511</v>
      </c>
      <c r="B13" s="207">
        <v>1239.11</v>
      </c>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201"/>
      <c r="IQ13" s="201"/>
      <c r="IR13" s="201"/>
      <c r="IS13" s="201"/>
      <c r="IT13" s="201"/>
    </row>
    <row r="14" ht="20.1" customHeight="1" spans="1:254">
      <c r="A14" s="206" t="s">
        <v>512</v>
      </c>
      <c r="B14" s="207">
        <v>123.89</v>
      </c>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201"/>
      <c r="IQ14" s="201"/>
      <c r="IR14" s="201"/>
      <c r="IS14" s="201"/>
      <c r="IT14" s="201"/>
    </row>
    <row r="15" ht="20.1" customHeight="1" spans="1:254">
      <c r="A15" s="206" t="s">
        <v>513</v>
      </c>
      <c r="B15" s="207">
        <v>1857.86</v>
      </c>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201"/>
      <c r="IQ15" s="201"/>
      <c r="IR15" s="201"/>
      <c r="IS15" s="201"/>
      <c r="IT15" s="201"/>
    </row>
    <row r="16" ht="20.1" customHeight="1" spans="1:254">
      <c r="A16" s="206" t="s">
        <v>514</v>
      </c>
      <c r="B16" s="207">
        <v>6519.45</v>
      </c>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201"/>
      <c r="IQ16" s="201"/>
      <c r="IR16" s="201"/>
      <c r="IS16" s="201"/>
      <c r="IT16" s="201"/>
    </row>
    <row r="17" ht="20.1" customHeight="1" spans="1:254">
      <c r="A17" s="206" t="s">
        <v>515</v>
      </c>
      <c r="B17" s="207">
        <v>37975.65</v>
      </c>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201"/>
      <c r="IQ17" s="201"/>
      <c r="IR17" s="201"/>
      <c r="IS17" s="201"/>
      <c r="IT17" s="201"/>
    </row>
    <row r="18" ht="20.1" customHeight="1" spans="1:254">
      <c r="A18" s="206" t="s">
        <v>516</v>
      </c>
      <c r="B18" s="207">
        <v>14733.98</v>
      </c>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201"/>
      <c r="IQ18" s="201"/>
      <c r="IR18" s="201"/>
      <c r="IS18" s="201"/>
      <c r="IT18" s="201"/>
    </row>
    <row r="19" ht="20.1" customHeight="1" spans="1:254">
      <c r="A19" s="206" t="s">
        <v>517</v>
      </c>
      <c r="B19" s="207">
        <v>736.16</v>
      </c>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201"/>
      <c r="IQ19" s="201"/>
      <c r="IR19" s="201"/>
      <c r="IS19" s="201"/>
      <c r="IT19" s="201"/>
    </row>
    <row r="20" ht="20.1" customHeight="1" spans="1:254">
      <c r="A20" s="206" t="s">
        <v>518</v>
      </c>
      <c r="B20" s="207">
        <v>29</v>
      </c>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row>
    <row r="21" ht="20.1" customHeight="1" spans="1:254">
      <c r="A21" s="206" t="s">
        <v>519</v>
      </c>
      <c r="B21" s="207">
        <v>3.6</v>
      </c>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row>
    <row r="22" ht="20.1" customHeight="1" spans="1:254">
      <c r="A22" s="206" t="s">
        <v>520</v>
      </c>
      <c r="B22" s="207">
        <v>194.53</v>
      </c>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row>
    <row r="23" ht="20.1" customHeight="1" spans="1:254">
      <c r="A23" s="206" t="s">
        <v>521</v>
      </c>
      <c r="B23" s="207">
        <v>378.52</v>
      </c>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row>
    <row r="24" ht="20.1" customHeight="1" spans="1:254">
      <c r="A24" s="206" t="s">
        <v>522</v>
      </c>
      <c r="B24" s="207">
        <v>104.78</v>
      </c>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row>
    <row r="25" ht="20.1" customHeight="1" spans="1:254">
      <c r="A25" s="206" t="s">
        <v>523</v>
      </c>
      <c r="B25" s="207">
        <v>276.6</v>
      </c>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row>
    <row r="26" ht="20.1" customHeight="1" spans="1:254">
      <c r="A26" s="206" t="s">
        <v>524</v>
      </c>
      <c r="B26" s="207">
        <v>672.65</v>
      </c>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row>
    <row r="27" ht="20.1" customHeight="1" spans="1:254">
      <c r="A27" s="206" t="s">
        <v>525</v>
      </c>
      <c r="B27" s="207">
        <v>890.99</v>
      </c>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row>
    <row r="28" ht="20.1" customHeight="1" spans="1:254">
      <c r="A28" s="206" t="s">
        <v>526</v>
      </c>
      <c r="B28" s="207">
        <v>113.16</v>
      </c>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row>
    <row r="29" ht="20.1" customHeight="1" spans="1:254">
      <c r="A29" s="206" t="s">
        <v>527</v>
      </c>
      <c r="B29" s="207">
        <v>546.63</v>
      </c>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row>
    <row r="30" ht="20.1" customHeight="1" spans="1:254">
      <c r="A30" s="206" t="s">
        <v>528</v>
      </c>
      <c r="B30" s="207">
        <v>285.32</v>
      </c>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row>
    <row r="31" ht="20.1" customHeight="1" spans="1:254">
      <c r="A31" s="206" t="s">
        <v>529</v>
      </c>
      <c r="B31" s="207">
        <v>684.85</v>
      </c>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row>
    <row r="32" ht="20.1" customHeight="1" spans="1:2">
      <c r="A32" s="206" t="s">
        <v>530</v>
      </c>
      <c r="B32" s="207">
        <v>588.8</v>
      </c>
    </row>
    <row r="33" ht="20.1" customHeight="1" spans="1:2">
      <c r="A33" s="206" t="s">
        <v>531</v>
      </c>
      <c r="B33" s="207">
        <v>1.11</v>
      </c>
    </row>
    <row r="34" ht="20.1" customHeight="1" spans="1:2">
      <c r="A34" s="206" t="s">
        <v>532</v>
      </c>
      <c r="B34" s="207">
        <v>337.95</v>
      </c>
    </row>
    <row r="35" ht="20.1" customHeight="1" spans="1:2">
      <c r="A35" s="206" t="s">
        <v>533</v>
      </c>
      <c r="B35" s="207">
        <v>4473.19</v>
      </c>
    </row>
    <row r="36" ht="20.1" customHeight="1" spans="1:2">
      <c r="A36" s="206" t="s">
        <v>534</v>
      </c>
      <c r="B36" s="207">
        <v>310.7</v>
      </c>
    </row>
    <row r="37" ht="20.1" customHeight="1" spans="1:2">
      <c r="A37" s="206" t="s">
        <v>535</v>
      </c>
      <c r="B37" s="207">
        <v>466.06</v>
      </c>
    </row>
    <row r="38" ht="20.1" customHeight="1" spans="1:2">
      <c r="A38" s="206" t="s">
        <v>536</v>
      </c>
      <c r="B38" s="207">
        <v>322.4</v>
      </c>
    </row>
    <row r="39" ht="20.1" customHeight="1" spans="1:2">
      <c r="A39" s="206" t="s">
        <v>537</v>
      </c>
      <c r="B39" s="207">
        <v>93.61</v>
      </c>
    </row>
    <row r="40" ht="20.1" customHeight="1" spans="1:2">
      <c r="A40" s="206" t="s">
        <v>538</v>
      </c>
      <c r="B40" s="207">
        <v>3.6</v>
      </c>
    </row>
    <row r="41" ht="20.1" customHeight="1" spans="1:2">
      <c r="A41" s="206" t="s">
        <v>539</v>
      </c>
      <c r="B41" s="207">
        <v>11727.46</v>
      </c>
    </row>
    <row r="42" ht="20.1" customHeight="1" spans="1:2">
      <c r="A42" s="206" t="s">
        <v>540</v>
      </c>
      <c r="B42" s="207">
        <v>2116.25</v>
      </c>
    </row>
    <row r="43" ht="20.1" customHeight="1" spans="1:2">
      <c r="A43" s="206" t="s">
        <v>541</v>
      </c>
      <c r="B43" s="207">
        <v>272.19</v>
      </c>
    </row>
    <row r="44" ht="20.1" customHeight="1" spans="1:2">
      <c r="A44" s="206" t="s">
        <v>542</v>
      </c>
      <c r="B44" s="207">
        <v>523.4</v>
      </c>
    </row>
    <row r="45" ht="20.1" customHeight="1" spans="1:2">
      <c r="A45" s="206" t="s">
        <v>543</v>
      </c>
      <c r="B45" s="207">
        <v>1320.66</v>
      </c>
    </row>
    <row r="46" ht="20.1" customHeight="1" spans="1:2">
      <c r="A46" s="206" t="s">
        <v>544</v>
      </c>
      <c r="B46" s="207">
        <v>3970.46</v>
      </c>
    </row>
    <row r="47" ht="20.1" customHeight="1" spans="1:2">
      <c r="A47" s="206" t="s">
        <v>545</v>
      </c>
      <c r="B47" s="207">
        <v>259</v>
      </c>
    </row>
    <row r="48" ht="20.1" customHeight="1" spans="1:2">
      <c r="A48" s="206" t="s">
        <v>546</v>
      </c>
      <c r="B48" s="207">
        <v>298</v>
      </c>
    </row>
    <row r="49" ht="20.1" customHeight="1" spans="1:2">
      <c r="A49" s="206" t="s">
        <v>547</v>
      </c>
      <c r="B49" s="207">
        <v>3408.46</v>
      </c>
    </row>
    <row r="50" ht="20.1" customHeight="1" spans="1:2">
      <c r="A50" s="206" t="s">
        <v>47</v>
      </c>
      <c r="B50" s="207">
        <v>5</v>
      </c>
    </row>
    <row r="51" ht="20.1" customHeight="1" spans="1:2">
      <c r="A51" s="206" t="s">
        <v>548</v>
      </c>
      <c r="B51" s="207">
        <v>42238.42</v>
      </c>
    </row>
    <row r="52" ht="20.1" customHeight="1" spans="1:2">
      <c r="A52" s="206" t="s">
        <v>49</v>
      </c>
      <c r="B52" s="207">
        <v>42238.42</v>
      </c>
    </row>
    <row r="53" ht="91" customHeight="1" spans="1:6">
      <c r="A53" s="145" t="s">
        <v>549</v>
      </c>
      <c r="B53" s="145"/>
      <c r="C53" s="209"/>
      <c r="D53" s="209"/>
      <c r="E53" s="209"/>
      <c r="F53" s="209"/>
    </row>
  </sheetData>
  <sheetProtection formatCells="0" formatColumns="0" formatRows="0"/>
  <mergeCells count="3">
    <mergeCell ref="A1:B1"/>
    <mergeCell ref="A3:B3"/>
    <mergeCell ref="A53:B53"/>
  </mergeCells>
  <pageMargins left="0.590551181102362" right="0.393700787401575" top="0.393700787401575" bottom="0.393700787401575" header="0.511811004848931" footer="0.472440963655006"/>
  <pageSetup paperSize="9" scale="125" orientation="portrait"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0"/>
  </sheetPr>
  <dimension ref="A1:XFD42"/>
  <sheetViews>
    <sheetView topLeftCell="A29" workbookViewId="0">
      <selection activeCell="A42" sqref="A42:B42"/>
    </sheetView>
  </sheetViews>
  <sheetFormatPr defaultColWidth="9" defaultRowHeight="15.6"/>
  <cols>
    <col min="1" max="1" width="54.1296296296296" style="182" customWidth="1"/>
    <col min="2" max="2" width="21.3796296296296" style="183" customWidth="1"/>
    <col min="3" max="214" width="9" style="182"/>
    <col min="215" max="16384" width="9" style="20"/>
  </cols>
  <sheetData>
    <row r="1" ht="30.75" customHeight="1" spans="1:2">
      <c r="A1" s="184" t="s">
        <v>550</v>
      </c>
      <c r="B1" s="185"/>
    </row>
    <row r="2" ht="19.5" customHeight="1" spans="1:2">
      <c r="A2" s="186"/>
      <c r="B2" s="187" t="s">
        <v>551</v>
      </c>
    </row>
    <row r="3" ht="36" customHeight="1" spans="1:2">
      <c r="A3" s="188" t="s">
        <v>552</v>
      </c>
      <c r="B3" s="189" t="s">
        <v>553</v>
      </c>
    </row>
    <row r="4" ht="23.25" customHeight="1" spans="1:2">
      <c r="A4" s="190" t="s">
        <v>554</v>
      </c>
      <c r="B4" s="191">
        <f>SUM(B5:B13)</f>
        <v>27414.5</v>
      </c>
    </row>
    <row r="5" ht="23.25" customHeight="1" spans="1:4">
      <c r="A5" s="192" t="s">
        <v>555</v>
      </c>
      <c r="B5" s="193">
        <v>9433.10999999999</v>
      </c>
      <c r="D5" s="194"/>
    </row>
    <row r="6" ht="23.25" customHeight="1" spans="1:2">
      <c r="A6" s="192" t="s">
        <v>556</v>
      </c>
      <c r="B6" s="193">
        <v>2744.18</v>
      </c>
    </row>
    <row r="7" ht="23.25" customHeight="1" spans="1:2">
      <c r="A7" s="192" t="s">
        <v>557</v>
      </c>
      <c r="B7" s="193">
        <v>3358.94</v>
      </c>
    </row>
    <row r="8" ht="23.25" customHeight="1" spans="1:4">
      <c r="A8" s="195" t="s">
        <v>558</v>
      </c>
      <c r="B8" s="193">
        <v>4720.74</v>
      </c>
      <c r="D8" s="194"/>
    </row>
    <row r="9" ht="23.25" customHeight="1" spans="1:16384">
      <c r="A9" s="195" t="s">
        <v>559</v>
      </c>
      <c r="B9" s="193">
        <v>1857.86</v>
      </c>
      <c r="C9"/>
      <c r="D9" s="194"/>
      <c r="E9" s="20"/>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ht="23.25" customHeight="1" spans="1:16384">
      <c r="A10" s="192" t="s">
        <v>560</v>
      </c>
      <c r="B10" s="193">
        <v>1252.02</v>
      </c>
      <c r="C10"/>
      <c r="D10" s="194"/>
      <c r="E10" s="2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ht="23.25" customHeight="1" spans="1:16384">
      <c r="A11" s="192" t="s">
        <v>561</v>
      </c>
      <c r="B11" s="193">
        <v>2684.65</v>
      </c>
      <c r="C11"/>
      <c r="D11" s="194"/>
      <c r="E11" s="20"/>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ht="23.25" customHeight="1" spans="1:16384">
      <c r="A12" s="192" t="s">
        <v>562</v>
      </c>
      <c r="B12" s="193">
        <v>1239.11</v>
      </c>
      <c r="C12"/>
      <c r="D12" s="194"/>
      <c r="E12" s="20"/>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ht="23.25" customHeight="1" spans="1:16384">
      <c r="A13" s="192" t="s">
        <v>563</v>
      </c>
      <c r="B13" s="193">
        <v>123.89</v>
      </c>
      <c r="C13"/>
      <c r="D13" s="194"/>
      <c r="E13" s="20"/>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ht="23.25" customHeight="1" spans="1:2">
      <c r="A14" s="190" t="s">
        <v>564</v>
      </c>
      <c r="B14" s="191">
        <f>SUM(B15:B35)</f>
        <v>2208.11</v>
      </c>
    </row>
    <row r="15" ht="23.25" customHeight="1" spans="1:16384">
      <c r="A15" s="192" t="s">
        <v>565</v>
      </c>
      <c r="B15" s="193">
        <v>320.46</v>
      </c>
      <c r="C15"/>
      <c r="D15" s="194"/>
      <c r="E15" s="20"/>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23.25" customHeight="1" spans="1:16384">
      <c r="A16" s="192" t="s">
        <v>566</v>
      </c>
      <c r="B16" s="193">
        <v>105.43</v>
      </c>
      <c r="C16"/>
      <c r="D16" s="194"/>
      <c r="E16" s="20"/>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23.25" customHeight="1" spans="1:16384">
      <c r="A17" s="192" t="s">
        <v>567</v>
      </c>
      <c r="B17" s="193">
        <v>1.5</v>
      </c>
      <c r="C17"/>
      <c r="D17" s="194"/>
      <c r="E17" s="20"/>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3.25" customHeight="1" spans="1:16384">
      <c r="A18" s="192" t="s">
        <v>568</v>
      </c>
      <c r="B18" s="196">
        <v>1.6</v>
      </c>
      <c r="C18"/>
      <c r="D18" s="194"/>
      <c r="E18" s="20"/>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23.25" customHeight="1" spans="1:16384">
      <c r="A19" s="192" t="s">
        <v>569</v>
      </c>
      <c r="B19" s="193">
        <v>34.97</v>
      </c>
      <c r="C19"/>
      <c r="D19" s="194"/>
      <c r="E19" s="20"/>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23.25" customHeight="1" spans="1:16384">
      <c r="A20" s="192" t="s">
        <v>570</v>
      </c>
      <c r="B20" s="193">
        <v>94.93</v>
      </c>
      <c r="C20"/>
      <c r="D20" s="194"/>
      <c r="E20" s="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23.25" customHeight="1" spans="1:16384">
      <c r="A21" s="192" t="s">
        <v>571</v>
      </c>
      <c r="B21" s="193">
        <v>33.03</v>
      </c>
      <c r="C21"/>
      <c r="D21" s="194"/>
      <c r="E21" s="20"/>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23.25" customHeight="1" spans="1:16384">
      <c r="A22" s="192" t="s">
        <v>572</v>
      </c>
      <c r="B22" s="193">
        <v>14.6</v>
      </c>
      <c r="C22"/>
      <c r="D22" s="194"/>
      <c r="E22" s="20"/>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23.25" customHeight="1" spans="1:16384">
      <c r="A23" s="192" t="s">
        <v>573</v>
      </c>
      <c r="B23" s="193">
        <v>111.39</v>
      </c>
      <c r="C23"/>
      <c r="D23" s="194"/>
      <c r="E23" s="20"/>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23.25" customHeight="1" spans="1:16384">
      <c r="A24" s="192" t="s">
        <v>574</v>
      </c>
      <c r="B24" s="193">
        <v>24.11</v>
      </c>
      <c r="C24"/>
      <c r="D24" s="194"/>
      <c r="E24" s="20"/>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3.25" customHeight="1" spans="1:16384">
      <c r="A25" s="192" t="s">
        <v>575</v>
      </c>
      <c r="B25" s="193">
        <v>3.4</v>
      </c>
      <c r="C25"/>
      <c r="D25" s="194"/>
      <c r="E25" s="20"/>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23.25" customHeight="1" spans="1:16384">
      <c r="A26" s="192" t="s">
        <v>576</v>
      </c>
      <c r="B26" s="193">
        <v>71.6</v>
      </c>
      <c r="C26"/>
      <c r="D26" s="194"/>
      <c r="E26" s="20"/>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23.25" customHeight="1" spans="1:16384">
      <c r="A27" s="192" t="s">
        <v>577</v>
      </c>
      <c r="B27" s="193">
        <v>50.2</v>
      </c>
      <c r="C27"/>
      <c r="D27" s="194"/>
      <c r="E27" s="20"/>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23.25" customHeight="1" spans="1:16384">
      <c r="A28" s="192" t="s">
        <v>578</v>
      </c>
      <c r="B28" s="193">
        <v>157.36</v>
      </c>
      <c r="C28"/>
      <c r="D28" s="194"/>
      <c r="E28" s="20"/>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3.25" customHeight="1" spans="1:16384">
      <c r="A29" s="192" t="s">
        <v>579</v>
      </c>
      <c r="B29" s="193">
        <v>7.93</v>
      </c>
      <c r="C29"/>
      <c r="D29" s="194"/>
      <c r="E29" s="20"/>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23.25" customHeight="1" spans="1:16384">
      <c r="A30" s="192" t="s">
        <v>580</v>
      </c>
      <c r="B30" s="196">
        <v>1</v>
      </c>
      <c r="C30"/>
      <c r="D30" s="194"/>
      <c r="E30" s="2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ht="23.25" customHeight="1" spans="1:16384">
      <c r="A31" s="192" t="s">
        <v>581</v>
      </c>
      <c r="B31" s="193">
        <v>310.7</v>
      </c>
      <c r="C31"/>
      <c r="D31" s="194"/>
      <c r="E31" s="2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3.25" customHeight="1" spans="1:16384">
      <c r="A32" s="192" t="s">
        <v>582</v>
      </c>
      <c r="B32" s="193">
        <v>466.06</v>
      </c>
      <c r="C32"/>
      <c r="D32" s="194"/>
      <c r="E32" s="20"/>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3.25" customHeight="1" spans="1:16384">
      <c r="A33" s="192" t="s">
        <v>583</v>
      </c>
      <c r="B33" s="193">
        <v>206</v>
      </c>
      <c r="C33"/>
      <c r="D33" s="194"/>
      <c r="E33" s="20"/>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23.25" customHeight="1" spans="1:16384">
      <c r="A34" s="192" t="s">
        <v>584</v>
      </c>
      <c r="B34" s="193">
        <v>41.31</v>
      </c>
      <c r="C34"/>
      <c r="D34" s="194"/>
      <c r="E34" s="20"/>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ht="23.25" customHeight="1" spans="1:16384">
      <c r="A35" s="192" t="s">
        <v>585</v>
      </c>
      <c r="B35" s="193">
        <v>150.53</v>
      </c>
      <c r="C35"/>
      <c r="D35" s="194"/>
      <c r="E35" s="20"/>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ht="23.25" customHeight="1" spans="1:2">
      <c r="A36" s="190" t="s">
        <v>586</v>
      </c>
      <c r="B36" s="191">
        <f>SUM(B37:B40)</f>
        <v>2116.25</v>
      </c>
    </row>
    <row r="37" ht="23.25" customHeight="1" spans="1:16384">
      <c r="A37" s="192" t="s">
        <v>587</v>
      </c>
      <c r="B37" s="196">
        <v>1844.06</v>
      </c>
      <c r="C37"/>
      <c r="D37" s="194"/>
      <c r="E37" s="2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ht="23.25" customHeight="1" spans="1:16384">
      <c r="A38" s="192" t="s">
        <v>588</v>
      </c>
      <c r="B38" s="193">
        <v>272.19</v>
      </c>
      <c r="C38"/>
      <c r="D38" s="194"/>
      <c r="E38" s="20"/>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ht="23.25" customHeight="1" spans="1:16384">
      <c r="A39" s="192" t="s">
        <v>589</v>
      </c>
      <c r="B39" s="196"/>
      <c r="C39"/>
      <c r="D39" s="194"/>
      <c r="E39" s="2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ht="23.25" customHeight="1" spans="1:16384">
      <c r="A40" s="192" t="s">
        <v>590</v>
      </c>
      <c r="B40" s="196"/>
      <c r="C40"/>
      <c r="D40" s="194"/>
      <c r="E40" s="2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ht="23.25" customHeight="1" spans="1:2">
      <c r="A41" s="197" t="s">
        <v>591</v>
      </c>
      <c r="B41" s="191">
        <f>B4+B14+B36</f>
        <v>31738.86</v>
      </c>
    </row>
    <row r="42" ht="69" customHeight="1" spans="1:2">
      <c r="A42" s="145" t="s">
        <v>592</v>
      </c>
      <c r="B42" s="145"/>
    </row>
  </sheetData>
  <mergeCells count="2">
    <mergeCell ref="A1:B1"/>
    <mergeCell ref="A42:B42"/>
  </mergeCells>
  <printOptions horizontalCentered="1"/>
  <pageMargins left="0.709027777777778" right="0.709027777777778" top="0.75" bottom="0.75" header="0.309027777777778" footer="0.309027777777778"/>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IU11"/>
  <sheetViews>
    <sheetView showGridLines="0" showZeros="0" topLeftCell="A8" workbookViewId="0">
      <selection activeCell="D16" sqref="D16"/>
    </sheetView>
  </sheetViews>
  <sheetFormatPr defaultColWidth="6.87962962962963" defaultRowHeight="15.6"/>
  <cols>
    <col min="1" max="1" width="41.75" style="168" customWidth="1"/>
    <col min="2" max="2" width="34.8796296296296" style="168" customWidth="1"/>
    <col min="3" max="3" width="11.1296296296296" style="168" customWidth="1"/>
    <col min="4" max="4" width="22.3796296296296" style="169" customWidth="1"/>
    <col min="5" max="255" width="6.75" style="168" customWidth="1"/>
    <col min="256" max="16384" width="6.87962962962963" style="20"/>
  </cols>
  <sheetData>
    <row r="1" ht="26" customHeight="1" spans="1:255">
      <c r="A1" s="170" t="s">
        <v>593</v>
      </c>
      <c r="B1" s="170"/>
      <c r="C1" s="171"/>
      <c r="D1" s="172"/>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row>
    <row r="2" s="166" customFormat="1" ht="29.25" customHeight="1" spans="1:4">
      <c r="A2" s="173"/>
      <c r="B2" s="174" t="s">
        <v>21</v>
      </c>
      <c r="D2" s="172"/>
    </row>
    <row r="3" s="167" customFormat="1" ht="25.5" customHeight="1" spans="1:4">
      <c r="A3" s="175" t="s">
        <v>503</v>
      </c>
      <c r="B3" s="176" t="s">
        <v>594</v>
      </c>
      <c r="C3" s="168"/>
      <c r="D3" s="177"/>
    </row>
    <row r="4" s="167" customFormat="1" ht="54.75" customHeight="1" spans="1:4">
      <c r="A4" s="175" t="s">
        <v>108</v>
      </c>
      <c r="B4" s="178">
        <f>B5+B6+B7</f>
        <v>1745</v>
      </c>
      <c r="D4" s="177"/>
    </row>
    <row r="5" s="166" customFormat="1" ht="54.75" customHeight="1" spans="1:4">
      <c r="A5" s="179" t="s">
        <v>595</v>
      </c>
      <c r="B5" s="180">
        <v>0</v>
      </c>
      <c r="C5" s="167"/>
      <c r="D5" s="177"/>
    </row>
    <row r="6" s="166" customFormat="1" ht="54.75" customHeight="1" spans="1:4">
      <c r="A6" s="179" t="s">
        <v>596</v>
      </c>
      <c r="B6" s="180">
        <v>1158</v>
      </c>
      <c r="C6" s="167"/>
      <c r="D6" s="177"/>
    </row>
    <row r="7" s="166" customFormat="1" ht="54.75" customHeight="1" spans="1:4">
      <c r="A7" s="179" t="s">
        <v>597</v>
      </c>
      <c r="B7" s="180">
        <v>587</v>
      </c>
      <c r="C7" s="167"/>
      <c r="D7" s="177"/>
    </row>
    <row r="8" s="166" customFormat="1" ht="54.75" customHeight="1" spans="1:4">
      <c r="A8" s="179" t="s">
        <v>598</v>
      </c>
      <c r="B8" s="180">
        <v>65</v>
      </c>
      <c r="C8" s="167"/>
      <c r="D8" s="177"/>
    </row>
    <row r="9" s="166" customFormat="1" ht="54.75" customHeight="1" spans="1:4">
      <c r="A9" s="179" t="s">
        <v>599</v>
      </c>
      <c r="B9" s="180">
        <v>522</v>
      </c>
      <c r="C9" s="167"/>
      <c r="D9" s="177"/>
    </row>
    <row r="10" ht="112" customHeight="1" spans="1:255">
      <c r="A10" s="181" t="s">
        <v>600</v>
      </c>
      <c r="B10" s="181"/>
      <c r="C10" s="166"/>
      <c r="D10" s="172"/>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c r="DQ10" s="166"/>
      <c r="DR10" s="166"/>
      <c r="DS10" s="166"/>
      <c r="DT10" s="166"/>
      <c r="DU10" s="166"/>
      <c r="DV10" s="166"/>
      <c r="DW10" s="166"/>
      <c r="DX10" s="166"/>
      <c r="DY10" s="166"/>
      <c r="DZ10" s="166"/>
      <c r="EA10" s="166"/>
      <c r="EB10" s="166"/>
      <c r="EC10" s="166"/>
      <c r="ED10" s="166"/>
      <c r="EE10" s="166"/>
      <c r="EF10" s="166"/>
      <c r="EG10" s="166"/>
      <c r="EH10" s="166"/>
      <c r="EI10" s="166"/>
      <c r="EJ10" s="166"/>
      <c r="EK10" s="166"/>
      <c r="EL10" s="166"/>
      <c r="EM10" s="166"/>
      <c r="EN10" s="166"/>
      <c r="EO10" s="166"/>
      <c r="EP10" s="166"/>
      <c r="EQ10" s="166"/>
      <c r="ER10" s="166"/>
      <c r="ES10" s="166"/>
      <c r="ET10" s="166"/>
      <c r="EU10" s="166"/>
      <c r="EV10" s="166"/>
      <c r="EW10" s="166"/>
      <c r="EX10" s="166"/>
      <c r="EY10" s="166"/>
      <c r="EZ10" s="166"/>
      <c r="FA10" s="166"/>
      <c r="FB10" s="166"/>
      <c r="FC10" s="166"/>
      <c r="FD10" s="166"/>
      <c r="FE10" s="166"/>
      <c r="FF10" s="166"/>
      <c r="FG10" s="166"/>
      <c r="FH10" s="166"/>
      <c r="FI10" s="166"/>
      <c r="FJ10" s="166"/>
      <c r="FK10" s="166"/>
      <c r="FL10" s="166"/>
      <c r="FM10" s="166"/>
      <c r="FN10" s="166"/>
      <c r="FO10" s="166"/>
      <c r="FP10" s="166"/>
      <c r="FQ10" s="166"/>
      <c r="FR10" s="166"/>
      <c r="FS10" s="166"/>
      <c r="FT10" s="166"/>
      <c r="FU10" s="166"/>
      <c r="FV10" s="166"/>
      <c r="FW10" s="166"/>
      <c r="FX10" s="166"/>
      <c r="FY10" s="166"/>
      <c r="FZ10" s="166"/>
      <c r="GA10" s="166"/>
      <c r="GB10" s="166"/>
      <c r="GC10" s="166"/>
      <c r="GD10" s="166"/>
      <c r="GE10" s="166"/>
      <c r="GF10" s="166"/>
      <c r="GG10" s="166"/>
      <c r="GH10" s="166"/>
      <c r="GI10" s="166"/>
      <c r="GJ10" s="166"/>
      <c r="GK10" s="166"/>
      <c r="GL10" s="166"/>
      <c r="GM10" s="166"/>
      <c r="GN10" s="166"/>
      <c r="GO10" s="166"/>
      <c r="GP10" s="166"/>
      <c r="GQ10" s="166"/>
      <c r="GR10" s="166"/>
      <c r="GS10" s="166"/>
      <c r="GT10" s="166"/>
      <c r="GU10" s="166"/>
      <c r="GV10" s="166"/>
      <c r="GW10" s="166"/>
      <c r="GX10" s="166"/>
      <c r="GY10" s="166"/>
      <c r="GZ10" s="166"/>
      <c r="HA10" s="166"/>
      <c r="HB10" s="166"/>
      <c r="HC10" s="166"/>
      <c r="HD10" s="166"/>
      <c r="HE10" s="166"/>
      <c r="HF10" s="166"/>
      <c r="HG10" s="166"/>
      <c r="HH10" s="166"/>
      <c r="HI10" s="166"/>
      <c r="HJ10" s="166"/>
      <c r="HK10" s="166"/>
      <c r="HL10" s="166"/>
      <c r="HM10" s="166"/>
      <c r="HN10" s="166"/>
      <c r="HO10" s="166"/>
      <c r="HP10" s="166"/>
      <c r="HQ10" s="166"/>
      <c r="HR10" s="166"/>
      <c r="HS10" s="166"/>
      <c r="HT10" s="166"/>
      <c r="HU10" s="166"/>
      <c r="HV10" s="166"/>
      <c r="HW10" s="166"/>
      <c r="HX10" s="166"/>
      <c r="HY10" s="166"/>
      <c r="HZ10" s="166"/>
      <c r="IA10" s="166"/>
      <c r="IB10" s="166"/>
      <c r="IC10" s="166"/>
      <c r="ID10" s="166"/>
      <c r="IE10" s="166"/>
      <c r="IF10" s="166"/>
      <c r="IG10" s="166"/>
      <c r="IH10" s="166"/>
      <c r="II10" s="166"/>
      <c r="IJ10" s="166"/>
      <c r="IK10" s="166"/>
      <c r="IL10" s="166"/>
      <c r="IM10" s="166"/>
      <c r="IN10" s="166"/>
      <c r="IO10" s="166"/>
      <c r="IP10" s="166"/>
      <c r="IQ10" s="166"/>
      <c r="IR10" s="166"/>
      <c r="IS10" s="166"/>
      <c r="IT10" s="166"/>
      <c r="IU10" s="166"/>
    </row>
    <row r="11" ht="65" customHeight="1" spans="1:2">
      <c r="A11" s="145" t="s">
        <v>601</v>
      </c>
      <c r="B11" s="145"/>
    </row>
  </sheetData>
  <mergeCells count="3">
    <mergeCell ref="A1:B1"/>
    <mergeCell ref="A10:B10"/>
    <mergeCell ref="A11:B11"/>
  </mergeCells>
  <pageMargins left="0.788888888888889" right="0.388888888888889" top="0.388888888888889" bottom="0.388888888888889" header="0.5" footer="0.5"/>
  <pageSetup paperSize="9" orientation="portrait"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0"/>
  </sheetPr>
  <dimension ref="A1:D263"/>
  <sheetViews>
    <sheetView showZeros="0" workbookViewId="0">
      <pane ySplit="5" topLeftCell="A29" activePane="bottomLeft" state="frozen"/>
      <selection/>
      <selection pane="bottomLeft" activeCell="A3" sqref="A3:D11"/>
    </sheetView>
  </sheetViews>
  <sheetFormatPr defaultColWidth="28.75" defaultRowHeight="15.6" outlineLevelCol="3"/>
  <cols>
    <col min="1" max="1" width="32" style="153" customWidth="1"/>
    <col min="2" max="2" width="15.3796296296296" style="154" customWidth="1"/>
    <col min="3" max="3" width="15.8796296296296" style="155" customWidth="1"/>
    <col min="4" max="4" width="16.1296296296296" style="156" customWidth="1"/>
    <col min="5" max="159" width="8.75" style="153" customWidth="1"/>
    <col min="160" max="256" width="28.75" style="153"/>
    <col min="257" max="16384" width="28.75" style="20"/>
  </cols>
  <sheetData>
    <row r="1" ht="15.75" customHeight="1" spans="1:1">
      <c r="A1" s="56"/>
    </row>
    <row r="2" s="152" customFormat="1" ht="30" customHeight="1" spans="1:4">
      <c r="A2" s="157" t="s">
        <v>602</v>
      </c>
      <c r="B2" s="158"/>
      <c r="C2" s="158"/>
      <c r="D2" s="158"/>
    </row>
    <row r="3" ht="18" customHeight="1" spans="1:4">
      <c r="A3" s="3" t="s">
        <v>21</v>
      </c>
      <c r="B3" s="4"/>
      <c r="C3" s="4"/>
      <c r="D3" s="4"/>
    </row>
    <row r="4" ht="15.75" customHeight="1" spans="1:4">
      <c r="A4" s="5" t="s">
        <v>603</v>
      </c>
      <c r="B4" s="6" t="s">
        <v>604</v>
      </c>
      <c r="C4" s="6" t="s">
        <v>605</v>
      </c>
      <c r="D4" s="7" t="s">
        <v>606</v>
      </c>
    </row>
    <row r="5" ht="15.75" customHeight="1" spans="1:4">
      <c r="A5" s="8"/>
      <c r="B5" s="9"/>
      <c r="C5" s="9"/>
      <c r="D5" s="10"/>
    </row>
    <row r="6" ht="24" customHeight="1" spans="1:4">
      <c r="A6" s="11" t="s">
        <v>607</v>
      </c>
      <c r="B6" s="12">
        <f>B7+B24+B44</f>
        <v>34400</v>
      </c>
      <c r="C6" s="12">
        <f>C7+C24+C44</f>
        <v>54218</v>
      </c>
      <c r="D6" s="13">
        <f t="shared" ref="D6:D25" si="0">B6/C6*100</f>
        <v>63.4475635397838</v>
      </c>
    </row>
    <row r="7" ht="24" customHeight="1" spans="1:4">
      <c r="A7" s="14" t="s">
        <v>608</v>
      </c>
      <c r="B7" s="15">
        <f>SUM(B8:B23)</f>
        <v>26243</v>
      </c>
      <c r="C7" s="15">
        <f>SUM(C8:C23)</f>
        <v>39035</v>
      </c>
      <c r="D7" s="13">
        <f t="shared" si="0"/>
        <v>67.229409504291</v>
      </c>
    </row>
    <row r="8" ht="24" customHeight="1" spans="1:4">
      <c r="A8" s="159" t="s">
        <v>609</v>
      </c>
      <c r="B8" s="15">
        <v>8400</v>
      </c>
      <c r="C8" s="15">
        <v>8395</v>
      </c>
      <c r="D8" s="13">
        <f t="shared" si="0"/>
        <v>100.059559261465</v>
      </c>
    </row>
    <row r="9" ht="24" customHeight="1" spans="1:4">
      <c r="A9" s="159" t="s">
        <v>610</v>
      </c>
      <c r="B9" s="15">
        <v>1360</v>
      </c>
      <c r="C9" s="15">
        <v>1361</v>
      </c>
      <c r="D9" s="13">
        <f t="shared" si="0"/>
        <v>99.9265246142542</v>
      </c>
    </row>
    <row r="10" ht="24" customHeight="1" spans="1:4">
      <c r="A10" s="159" t="s">
        <v>611</v>
      </c>
      <c r="B10" s="15">
        <v>1130</v>
      </c>
      <c r="C10" s="15">
        <v>10983</v>
      </c>
      <c r="D10" s="13">
        <f t="shared" si="0"/>
        <v>10.2886278794501</v>
      </c>
    </row>
    <row r="11" ht="24" customHeight="1" spans="1:4">
      <c r="A11" s="159" t="s">
        <v>612</v>
      </c>
      <c r="B11" s="15">
        <v>1006</v>
      </c>
      <c r="C11" s="15">
        <v>1998</v>
      </c>
      <c r="D11" s="13">
        <f t="shared" si="0"/>
        <v>50.3503503503503</v>
      </c>
    </row>
    <row r="12" ht="24" customHeight="1" spans="1:4">
      <c r="A12" s="159" t="s">
        <v>613</v>
      </c>
      <c r="B12" s="15">
        <v>2460</v>
      </c>
      <c r="C12" s="15">
        <v>2151</v>
      </c>
      <c r="D12" s="13">
        <f t="shared" si="0"/>
        <v>114.365411436541</v>
      </c>
    </row>
    <row r="13" ht="24" customHeight="1" spans="1:4">
      <c r="A13" s="159" t="s">
        <v>614</v>
      </c>
      <c r="B13" s="15">
        <v>300</v>
      </c>
      <c r="C13" s="15">
        <v>322</v>
      </c>
      <c r="D13" s="13">
        <f t="shared" si="0"/>
        <v>93.167701863354</v>
      </c>
    </row>
    <row r="14" ht="24" customHeight="1" spans="1:4">
      <c r="A14" s="159" t="s">
        <v>615</v>
      </c>
      <c r="B14" s="15">
        <v>337</v>
      </c>
      <c r="C14" s="15">
        <v>337</v>
      </c>
      <c r="D14" s="13">
        <f t="shared" si="0"/>
        <v>100</v>
      </c>
    </row>
    <row r="15" ht="24" customHeight="1" spans="1:4">
      <c r="A15" s="159" t="s">
        <v>616</v>
      </c>
      <c r="B15" s="15">
        <v>2000</v>
      </c>
      <c r="C15" s="15">
        <v>2427</v>
      </c>
      <c r="D15" s="13">
        <f t="shared" si="0"/>
        <v>82.4062628759786</v>
      </c>
    </row>
    <row r="16" ht="24" customHeight="1" spans="1:4">
      <c r="A16" s="159" t="s">
        <v>617</v>
      </c>
      <c r="B16" s="15">
        <v>2300</v>
      </c>
      <c r="C16" s="15">
        <v>2692</v>
      </c>
      <c r="D16" s="13">
        <f t="shared" si="0"/>
        <v>85.4383358098068</v>
      </c>
    </row>
    <row r="17" ht="24" customHeight="1" spans="1:4">
      <c r="A17" s="159" t="s">
        <v>618</v>
      </c>
      <c r="B17" s="15">
        <v>2500</v>
      </c>
      <c r="C17" s="15">
        <v>2990</v>
      </c>
      <c r="D17" s="13">
        <f t="shared" si="0"/>
        <v>83.6120401337793</v>
      </c>
    </row>
    <row r="18" ht="24" customHeight="1" spans="1:4">
      <c r="A18" s="159" t="s">
        <v>619</v>
      </c>
      <c r="B18" s="15">
        <v>150</v>
      </c>
      <c r="C18" s="15">
        <v>169</v>
      </c>
      <c r="D18" s="13">
        <f t="shared" si="0"/>
        <v>88.7573964497041</v>
      </c>
    </row>
    <row r="19" ht="24" customHeight="1" spans="1:4">
      <c r="A19" s="159" t="s">
        <v>620</v>
      </c>
      <c r="B19" s="15">
        <v>2000</v>
      </c>
      <c r="C19" s="15">
        <v>2338</v>
      </c>
      <c r="D19" s="13">
        <f t="shared" si="0"/>
        <v>85.5431993156544</v>
      </c>
    </row>
    <row r="20" ht="24" customHeight="1" spans="1:4">
      <c r="A20" s="159" t="s">
        <v>621</v>
      </c>
      <c r="B20" s="15">
        <v>150</v>
      </c>
      <c r="C20" s="15">
        <v>208</v>
      </c>
      <c r="D20" s="13">
        <f t="shared" si="0"/>
        <v>72.1153846153846</v>
      </c>
    </row>
    <row r="21" ht="24" customHeight="1" spans="1:4">
      <c r="A21" s="159" t="s">
        <v>622</v>
      </c>
      <c r="B21" s="15">
        <v>600</v>
      </c>
      <c r="C21" s="15">
        <v>838</v>
      </c>
      <c r="D21" s="13">
        <f t="shared" si="0"/>
        <v>71.5990453460621</v>
      </c>
    </row>
    <row r="22" ht="24" customHeight="1" spans="1:4">
      <c r="A22" s="159" t="s">
        <v>623</v>
      </c>
      <c r="B22" s="15">
        <v>150</v>
      </c>
      <c r="C22" s="15">
        <v>181</v>
      </c>
      <c r="D22" s="13">
        <f t="shared" si="0"/>
        <v>82.8729281767956</v>
      </c>
    </row>
    <row r="23" ht="24" customHeight="1" spans="1:4">
      <c r="A23" s="159" t="s">
        <v>624</v>
      </c>
      <c r="B23" s="15">
        <v>1400</v>
      </c>
      <c r="C23" s="15">
        <v>1645</v>
      </c>
      <c r="D23" s="13">
        <f t="shared" si="0"/>
        <v>85.1063829787234</v>
      </c>
    </row>
    <row r="24" ht="24" customHeight="1" spans="1:4">
      <c r="A24" s="14" t="s">
        <v>625</v>
      </c>
      <c r="B24" s="13">
        <f>SUM(B25:B43)</f>
        <v>4693</v>
      </c>
      <c r="C24" s="13">
        <f>SUM(C25:C43)</f>
        <v>11719</v>
      </c>
      <c r="D24" s="13">
        <f t="shared" si="0"/>
        <v>40.046079016981</v>
      </c>
    </row>
    <row r="25" ht="24" customHeight="1" spans="1:4">
      <c r="A25" s="160" t="s">
        <v>626</v>
      </c>
      <c r="B25" s="13"/>
      <c r="C25" s="13">
        <v>1244</v>
      </c>
      <c r="D25" s="13">
        <f t="shared" si="0"/>
        <v>0</v>
      </c>
    </row>
    <row r="26" ht="24" customHeight="1" spans="1:4">
      <c r="A26" s="160" t="s">
        <v>627</v>
      </c>
      <c r="B26" s="13"/>
      <c r="C26" s="13"/>
      <c r="D26" s="13"/>
    </row>
    <row r="27" ht="24" customHeight="1" spans="1:4">
      <c r="A27" s="160" t="s">
        <v>628</v>
      </c>
      <c r="B27" s="13"/>
      <c r="C27" s="13">
        <v>156</v>
      </c>
      <c r="D27" s="13">
        <f t="shared" ref="D27:D38" si="1">B27/C27*100</f>
        <v>0</v>
      </c>
    </row>
    <row r="28" ht="24" customHeight="1" spans="1:4">
      <c r="A28" s="160" t="s">
        <v>629</v>
      </c>
      <c r="B28" s="13">
        <v>600</v>
      </c>
      <c r="C28" s="13">
        <v>295</v>
      </c>
      <c r="D28" s="13">
        <f t="shared" si="1"/>
        <v>203.389830508475</v>
      </c>
    </row>
    <row r="29" ht="24" customHeight="1" spans="1:4">
      <c r="A29" s="160" t="s">
        <v>630</v>
      </c>
      <c r="B29" s="13"/>
      <c r="C29" s="13">
        <v>89</v>
      </c>
      <c r="D29" s="13">
        <f t="shared" si="1"/>
        <v>0</v>
      </c>
    </row>
    <row r="30" ht="24" customHeight="1" spans="1:4">
      <c r="A30" s="160" t="s">
        <v>631</v>
      </c>
      <c r="B30" s="13"/>
      <c r="C30" s="13">
        <v>1174</v>
      </c>
      <c r="D30" s="13">
        <f t="shared" si="1"/>
        <v>0</v>
      </c>
    </row>
    <row r="31" ht="24" customHeight="1" spans="1:4">
      <c r="A31" s="160" t="s">
        <v>632</v>
      </c>
      <c r="B31" s="13"/>
      <c r="C31" s="13">
        <v>115</v>
      </c>
      <c r="D31" s="13">
        <f t="shared" si="1"/>
        <v>0</v>
      </c>
    </row>
    <row r="32" ht="24" customHeight="1" spans="1:4">
      <c r="A32" s="160" t="s">
        <v>633</v>
      </c>
      <c r="B32" s="13">
        <v>93</v>
      </c>
      <c r="C32" s="13">
        <v>468</v>
      </c>
      <c r="D32" s="13">
        <f t="shared" si="1"/>
        <v>19.8717948717949</v>
      </c>
    </row>
    <row r="33" ht="24" customHeight="1" spans="1:4">
      <c r="A33" s="160" t="s">
        <v>634</v>
      </c>
      <c r="B33" s="13"/>
      <c r="C33" s="13">
        <v>356</v>
      </c>
      <c r="D33" s="13">
        <f t="shared" si="1"/>
        <v>0</v>
      </c>
    </row>
    <row r="34" ht="24" customHeight="1" spans="1:4">
      <c r="A34" s="160" t="s">
        <v>635</v>
      </c>
      <c r="B34" s="13"/>
      <c r="C34" s="13">
        <v>475</v>
      </c>
      <c r="D34" s="13">
        <f t="shared" si="1"/>
        <v>0</v>
      </c>
    </row>
    <row r="35" ht="24" customHeight="1" spans="1:4">
      <c r="A35" s="160" t="s">
        <v>636</v>
      </c>
      <c r="B35" s="13">
        <v>2000</v>
      </c>
      <c r="C35" s="13">
        <v>2436</v>
      </c>
      <c r="D35" s="13">
        <f t="shared" si="1"/>
        <v>82.1018062397373</v>
      </c>
    </row>
    <row r="36" ht="24" customHeight="1" spans="1:4">
      <c r="A36" s="160" t="s">
        <v>637</v>
      </c>
      <c r="B36" s="13"/>
      <c r="C36" s="13">
        <v>1360</v>
      </c>
      <c r="D36" s="13">
        <f t="shared" si="1"/>
        <v>0</v>
      </c>
    </row>
    <row r="37" ht="24" customHeight="1" spans="1:4">
      <c r="A37" s="160" t="s">
        <v>638</v>
      </c>
      <c r="B37" s="13"/>
      <c r="C37" s="13">
        <v>10</v>
      </c>
      <c r="D37" s="13">
        <f t="shared" si="1"/>
        <v>0</v>
      </c>
    </row>
    <row r="38" ht="24" customHeight="1" spans="1:4">
      <c r="A38" s="160" t="s">
        <v>639</v>
      </c>
      <c r="B38" s="13"/>
      <c r="C38" s="13">
        <v>92</v>
      </c>
      <c r="D38" s="13">
        <f t="shared" si="1"/>
        <v>0</v>
      </c>
    </row>
    <row r="39" ht="24" customHeight="1" spans="1:4">
      <c r="A39" s="160" t="s">
        <v>640</v>
      </c>
      <c r="B39" s="13"/>
      <c r="C39" s="13">
        <v>150</v>
      </c>
      <c r="D39" s="13"/>
    </row>
    <row r="40" ht="24" customHeight="1" spans="1:4">
      <c r="A40" s="160" t="s">
        <v>641</v>
      </c>
      <c r="B40" s="13"/>
      <c r="C40" s="13"/>
      <c r="D40" s="13" t="e">
        <f t="shared" ref="D40:D49" si="2">B40/C40*100</f>
        <v>#DIV/0!</v>
      </c>
    </row>
    <row r="41" ht="24" customHeight="1" spans="1:4">
      <c r="A41" s="160" t="s">
        <v>642</v>
      </c>
      <c r="B41" s="13">
        <v>2000</v>
      </c>
      <c r="C41" s="13">
        <v>3297</v>
      </c>
      <c r="D41" s="13">
        <f t="shared" si="2"/>
        <v>60.6612071580224</v>
      </c>
    </row>
    <row r="42" ht="24" customHeight="1" spans="1:4">
      <c r="A42" s="160" t="s">
        <v>643</v>
      </c>
      <c r="B42" s="13"/>
      <c r="C42" s="13">
        <v>2</v>
      </c>
      <c r="D42" s="13">
        <f t="shared" si="2"/>
        <v>0</v>
      </c>
    </row>
    <row r="43" ht="24" customHeight="1" spans="1:4">
      <c r="A43" s="160" t="s">
        <v>548</v>
      </c>
      <c r="B43" s="13"/>
      <c r="C43" s="13"/>
      <c r="D43" s="13"/>
    </row>
    <row r="44" ht="24" customHeight="1" spans="1:4">
      <c r="A44" s="161" t="s">
        <v>644</v>
      </c>
      <c r="B44" s="15">
        <v>3464</v>
      </c>
      <c r="C44" s="15">
        <v>3464</v>
      </c>
      <c r="D44" s="13">
        <f t="shared" si="2"/>
        <v>100</v>
      </c>
    </row>
    <row r="45" ht="24" customHeight="1" spans="1:4">
      <c r="A45" s="162" t="s">
        <v>645</v>
      </c>
      <c r="B45" s="13">
        <v>204</v>
      </c>
      <c r="C45" s="13">
        <v>204</v>
      </c>
      <c r="D45" s="13">
        <f t="shared" si="2"/>
        <v>100</v>
      </c>
    </row>
    <row r="46" ht="24" customHeight="1" spans="1:4">
      <c r="A46" s="162" t="s">
        <v>646</v>
      </c>
      <c r="B46" s="13">
        <v>50</v>
      </c>
      <c r="C46" s="13">
        <v>50</v>
      </c>
      <c r="D46" s="13">
        <f t="shared" si="2"/>
        <v>100</v>
      </c>
    </row>
    <row r="47" ht="24" customHeight="1" spans="1:4">
      <c r="A47" s="162" t="s">
        <v>647</v>
      </c>
      <c r="B47" s="13">
        <v>459</v>
      </c>
      <c r="C47" s="13">
        <v>459</v>
      </c>
      <c r="D47" s="13">
        <f t="shared" si="2"/>
        <v>100</v>
      </c>
    </row>
    <row r="48" ht="24" customHeight="1" spans="1:4">
      <c r="A48" s="162" t="s">
        <v>648</v>
      </c>
      <c r="B48" s="13">
        <v>2251</v>
      </c>
      <c r="C48" s="13">
        <v>2251</v>
      </c>
      <c r="D48" s="13">
        <f t="shared" si="2"/>
        <v>100</v>
      </c>
    </row>
    <row r="49" ht="24" customHeight="1" spans="1:4">
      <c r="A49" s="162" t="s">
        <v>649</v>
      </c>
      <c r="B49" s="13">
        <v>500</v>
      </c>
      <c r="C49" s="13">
        <v>500</v>
      </c>
      <c r="D49" s="13">
        <f t="shared" si="2"/>
        <v>100</v>
      </c>
    </row>
    <row r="50" ht="63" customHeight="1" spans="1:4">
      <c r="A50" s="145" t="s">
        <v>650</v>
      </c>
      <c r="B50" s="145"/>
      <c r="C50" s="145"/>
      <c r="D50" s="145"/>
    </row>
    <row r="51" spans="1:4">
      <c r="A51" s="152"/>
      <c r="B51" s="163"/>
      <c r="C51" s="164"/>
      <c r="D51" s="165"/>
    </row>
    <row r="52" spans="1:4">
      <c r="A52" s="152"/>
      <c r="B52" s="163"/>
      <c r="C52" s="164"/>
      <c r="D52" s="165"/>
    </row>
    <row r="53" spans="1:4">
      <c r="A53" s="152"/>
      <c r="B53" s="163"/>
      <c r="C53" s="164"/>
      <c r="D53" s="165"/>
    </row>
    <row r="54" spans="1:4">
      <c r="A54" s="152"/>
      <c r="B54" s="163"/>
      <c r="C54" s="164"/>
      <c r="D54" s="165"/>
    </row>
    <row r="55" spans="1:4">
      <c r="A55" s="152"/>
      <c r="B55" s="163"/>
      <c r="C55" s="164"/>
      <c r="D55" s="165"/>
    </row>
    <row r="56" spans="1:4">
      <c r="A56" s="152"/>
      <c r="B56" s="163"/>
      <c r="C56" s="164"/>
      <c r="D56" s="165"/>
    </row>
    <row r="57" spans="1:4">
      <c r="A57" s="152"/>
      <c r="B57" s="163"/>
      <c r="C57" s="164"/>
      <c r="D57" s="165"/>
    </row>
    <row r="58" spans="1:4">
      <c r="A58" s="152"/>
      <c r="B58" s="163"/>
      <c r="C58" s="164"/>
      <c r="D58" s="165"/>
    </row>
    <row r="59" spans="1:4">
      <c r="A59" s="152"/>
      <c r="B59" s="163"/>
      <c r="C59" s="164"/>
      <c r="D59" s="165"/>
    </row>
    <row r="60" spans="1:4">
      <c r="A60" s="152"/>
      <c r="B60" s="163"/>
      <c r="C60" s="164"/>
      <c r="D60" s="165"/>
    </row>
    <row r="61" spans="1:4">
      <c r="A61" s="152"/>
      <c r="B61" s="163"/>
      <c r="C61" s="164"/>
      <c r="D61" s="165"/>
    </row>
    <row r="62" spans="1:4">
      <c r="A62" s="152"/>
      <c r="B62" s="163"/>
      <c r="C62" s="164"/>
      <c r="D62" s="165"/>
    </row>
    <row r="63" spans="1:4">
      <c r="A63" s="152"/>
      <c r="B63" s="163"/>
      <c r="C63" s="164"/>
      <c r="D63" s="165"/>
    </row>
    <row r="64" spans="1:4">
      <c r="A64" s="152"/>
      <c r="B64" s="163"/>
      <c r="C64" s="164"/>
      <c r="D64" s="165"/>
    </row>
    <row r="65" spans="1:4">
      <c r="A65" s="152"/>
      <c r="B65" s="163"/>
      <c r="C65" s="164"/>
      <c r="D65" s="165"/>
    </row>
    <row r="66" spans="1:4">
      <c r="A66" s="152"/>
      <c r="B66" s="163"/>
      <c r="C66" s="164"/>
      <c r="D66" s="165"/>
    </row>
    <row r="67" spans="1:4">
      <c r="A67" s="152"/>
      <c r="B67" s="163"/>
      <c r="C67" s="164"/>
      <c r="D67" s="165"/>
    </row>
    <row r="68" spans="1:4">
      <c r="A68" s="152"/>
      <c r="B68" s="163"/>
      <c r="C68" s="164"/>
      <c r="D68" s="165"/>
    </row>
    <row r="69" spans="1:4">
      <c r="A69" s="152"/>
      <c r="B69" s="163"/>
      <c r="C69" s="164"/>
      <c r="D69" s="165"/>
    </row>
    <row r="70" spans="1:4">
      <c r="A70" s="152"/>
      <c r="B70" s="163"/>
      <c r="C70" s="164"/>
      <c r="D70" s="165"/>
    </row>
    <row r="71" spans="1:4">
      <c r="A71" s="152"/>
      <c r="B71" s="163"/>
      <c r="C71" s="164"/>
      <c r="D71" s="165"/>
    </row>
    <row r="72" spans="1:4">
      <c r="A72" s="152"/>
      <c r="B72" s="163"/>
      <c r="C72" s="164"/>
      <c r="D72" s="165"/>
    </row>
    <row r="73" spans="1:4">
      <c r="A73" s="152"/>
      <c r="B73" s="163"/>
      <c r="C73" s="164"/>
      <c r="D73" s="165"/>
    </row>
    <row r="74" spans="1:4">
      <c r="A74" s="152"/>
      <c r="B74" s="163"/>
      <c r="C74" s="164"/>
      <c r="D74" s="165"/>
    </row>
    <row r="75" spans="1:4">
      <c r="A75" s="152"/>
      <c r="B75" s="163"/>
      <c r="C75" s="164"/>
      <c r="D75" s="165"/>
    </row>
    <row r="76" spans="1:4">
      <c r="A76" s="152"/>
      <c r="B76" s="163"/>
      <c r="C76" s="164"/>
      <c r="D76" s="165"/>
    </row>
    <row r="77" spans="1:4">
      <c r="A77" s="152"/>
      <c r="B77" s="163"/>
      <c r="C77" s="164"/>
      <c r="D77" s="165"/>
    </row>
    <row r="78" spans="1:4">
      <c r="A78" s="152"/>
      <c r="B78" s="163"/>
      <c r="C78" s="164"/>
      <c r="D78" s="165"/>
    </row>
    <row r="79" spans="1:4">
      <c r="A79" s="152"/>
      <c r="B79" s="163"/>
      <c r="C79" s="164"/>
      <c r="D79" s="165"/>
    </row>
    <row r="80" spans="1:4">
      <c r="A80" s="152"/>
      <c r="B80" s="163"/>
      <c r="C80" s="164"/>
      <c r="D80" s="165"/>
    </row>
    <row r="81" spans="1:4">
      <c r="A81" s="152"/>
      <c r="B81" s="163"/>
      <c r="C81" s="164"/>
      <c r="D81" s="165"/>
    </row>
    <row r="82" spans="1:4">
      <c r="A82" s="152"/>
      <c r="B82" s="163"/>
      <c r="C82" s="164"/>
      <c r="D82" s="165"/>
    </row>
    <row r="83" spans="1:4">
      <c r="A83" s="152"/>
      <c r="B83" s="163"/>
      <c r="C83" s="164"/>
      <c r="D83" s="165"/>
    </row>
    <row r="84" spans="1:4">
      <c r="A84" s="152"/>
      <c r="B84" s="163"/>
      <c r="C84" s="164"/>
      <c r="D84" s="165"/>
    </row>
    <row r="85" spans="1:4">
      <c r="A85" s="152"/>
      <c r="B85" s="163"/>
      <c r="C85" s="164"/>
      <c r="D85" s="165"/>
    </row>
    <row r="86" spans="1:4">
      <c r="A86" s="152"/>
      <c r="B86" s="163"/>
      <c r="C86" s="164"/>
      <c r="D86" s="165"/>
    </row>
    <row r="87" spans="1:4">
      <c r="A87" s="152"/>
      <c r="B87" s="163"/>
      <c r="C87" s="164"/>
      <c r="D87" s="165"/>
    </row>
    <row r="88" spans="1:4">
      <c r="A88" s="152"/>
      <c r="B88" s="163"/>
      <c r="C88" s="164"/>
      <c r="D88" s="165"/>
    </row>
    <row r="89" spans="1:4">
      <c r="A89" s="152"/>
      <c r="B89" s="163"/>
      <c r="C89" s="164"/>
      <c r="D89" s="165"/>
    </row>
    <row r="90" spans="1:4">
      <c r="A90" s="152"/>
      <c r="B90" s="163"/>
      <c r="C90" s="164"/>
      <c r="D90" s="165"/>
    </row>
    <row r="91" spans="1:4">
      <c r="A91" s="152"/>
      <c r="B91" s="163"/>
      <c r="C91" s="164"/>
      <c r="D91" s="165"/>
    </row>
    <row r="92" spans="1:4">
      <c r="A92" s="152"/>
      <c r="B92" s="163"/>
      <c r="C92" s="164"/>
      <c r="D92" s="165"/>
    </row>
    <row r="93" spans="1:4">
      <c r="A93" s="152"/>
      <c r="B93" s="163"/>
      <c r="C93" s="164"/>
      <c r="D93" s="165"/>
    </row>
    <row r="94" spans="1:4">
      <c r="A94" s="152"/>
      <c r="B94" s="163"/>
      <c r="C94" s="164"/>
      <c r="D94" s="165"/>
    </row>
    <row r="95" spans="1:4">
      <c r="A95" s="152"/>
      <c r="B95" s="163"/>
      <c r="C95" s="164"/>
      <c r="D95" s="165"/>
    </row>
    <row r="96" spans="1:4">
      <c r="A96" s="152"/>
      <c r="B96" s="163"/>
      <c r="C96" s="164"/>
      <c r="D96" s="165"/>
    </row>
    <row r="97" spans="1:4">
      <c r="A97" s="152"/>
      <c r="B97" s="163"/>
      <c r="C97" s="164"/>
      <c r="D97" s="165"/>
    </row>
    <row r="98" spans="1:4">
      <c r="A98" s="152"/>
      <c r="B98" s="163"/>
      <c r="C98" s="164"/>
      <c r="D98" s="165"/>
    </row>
    <row r="99" spans="1:4">
      <c r="A99" s="152"/>
      <c r="B99" s="163"/>
      <c r="C99" s="164"/>
      <c r="D99" s="165"/>
    </row>
    <row r="100" spans="1:4">
      <c r="A100" s="152"/>
      <c r="B100" s="163"/>
      <c r="C100" s="164"/>
      <c r="D100" s="165"/>
    </row>
    <row r="101" spans="1:4">
      <c r="A101" s="152"/>
      <c r="B101" s="163"/>
      <c r="C101" s="164"/>
      <c r="D101" s="165"/>
    </row>
    <row r="102" spans="1:4">
      <c r="A102" s="152"/>
      <c r="B102" s="163"/>
      <c r="C102" s="164"/>
      <c r="D102" s="165"/>
    </row>
    <row r="103" spans="1:4">
      <c r="A103" s="152"/>
      <c r="B103" s="163"/>
      <c r="C103" s="164"/>
      <c r="D103" s="165"/>
    </row>
    <row r="104" spans="1:4">
      <c r="A104" s="152"/>
      <c r="B104" s="163"/>
      <c r="C104" s="164"/>
      <c r="D104" s="165"/>
    </row>
    <row r="105" spans="1:4">
      <c r="A105" s="152"/>
      <c r="B105" s="163"/>
      <c r="C105" s="164"/>
      <c r="D105" s="165"/>
    </row>
    <row r="106" spans="1:4">
      <c r="A106" s="152"/>
      <c r="B106" s="163"/>
      <c r="C106" s="164"/>
      <c r="D106" s="165"/>
    </row>
    <row r="107" spans="1:4">
      <c r="A107" s="152"/>
      <c r="B107" s="163"/>
      <c r="C107" s="164"/>
      <c r="D107" s="165"/>
    </row>
    <row r="108" spans="1:4">
      <c r="A108" s="152"/>
      <c r="B108" s="163"/>
      <c r="C108" s="164"/>
      <c r="D108" s="165"/>
    </row>
    <row r="109" spans="1:4">
      <c r="A109" s="152"/>
      <c r="B109" s="163"/>
      <c r="C109" s="164"/>
      <c r="D109" s="165"/>
    </row>
    <row r="110" spans="1:4">
      <c r="A110" s="152"/>
      <c r="B110" s="163"/>
      <c r="C110" s="164"/>
      <c r="D110" s="165"/>
    </row>
    <row r="111" spans="1:4">
      <c r="A111" s="152"/>
      <c r="B111" s="163"/>
      <c r="C111" s="164"/>
      <c r="D111" s="165"/>
    </row>
    <row r="112" spans="1:4">
      <c r="A112" s="152"/>
      <c r="B112" s="163"/>
      <c r="C112" s="164"/>
      <c r="D112" s="165"/>
    </row>
    <row r="113" spans="1:4">
      <c r="A113" s="152"/>
      <c r="B113" s="163"/>
      <c r="C113" s="164"/>
      <c r="D113" s="165"/>
    </row>
    <row r="114" spans="1:4">
      <c r="A114" s="152"/>
      <c r="B114" s="163"/>
      <c r="C114" s="164"/>
      <c r="D114" s="165"/>
    </row>
    <row r="115" spans="1:4">
      <c r="A115" s="152"/>
      <c r="B115" s="163"/>
      <c r="C115" s="164"/>
      <c r="D115" s="165"/>
    </row>
    <row r="116" spans="1:4">
      <c r="A116" s="152"/>
      <c r="B116" s="163"/>
      <c r="C116" s="164"/>
      <c r="D116" s="165"/>
    </row>
    <row r="117" spans="1:4">
      <c r="A117" s="152"/>
      <c r="B117" s="163"/>
      <c r="C117" s="164"/>
      <c r="D117" s="165"/>
    </row>
    <row r="118" spans="1:4">
      <c r="A118" s="152"/>
      <c r="B118" s="163"/>
      <c r="C118" s="164"/>
      <c r="D118" s="165"/>
    </row>
    <row r="119" spans="1:4">
      <c r="A119" s="152"/>
      <c r="B119" s="163"/>
      <c r="C119" s="164"/>
      <c r="D119" s="165"/>
    </row>
    <row r="120" spans="1:4">
      <c r="A120" s="152"/>
      <c r="B120" s="163"/>
      <c r="C120" s="164"/>
      <c r="D120" s="165"/>
    </row>
    <row r="121" spans="1:4">
      <c r="A121" s="152"/>
      <c r="B121" s="163"/>
      <c r="C121" s="164"/>
      <c r="D121" s="165"/>
    </row>
    <row r="122" spans="1:4">
      <c r="A122" s="152"/>
      <c r="B122" s="163"/>
      <c r="C122" s="164"/>
      <c r="D122" s="165"/>
    </row>
    <row r="123" spans="1:4">
      <c r="A123" s="152"/>
      <c r="B123" s="163"/>
      <c r="C123" s="164"/>
      <c r="D123" s="165"/>
    </row>
    <row r="124" spans="1:4">
      <c r="A124" s="152"/>
      <c r="B124" s="163"/>
      <c r="C124" s="164"/>
      <c r="D124" s="165"/>
    </row>
    <row r="125" spans="1:4">
      <c r="A125" s="152"/>
      <c r="B125" s="163"/>
      <c r="C125" s="164"/>
      <c r="D125" s="165"/>
    </row>
    <row r="126" spans="1:4">
      <c r="A126" s="152"/>
      <c r="B126" s="163"/>
      <c r="C126" s="164"/>
      <c r="D126" s="165"/>
    </row>
    <row r="127" spans="1:4">
      <c r="A127" s="152"/>
      <c r="B127" s="163"/>
      <c r="C127" s="164"/>
      <c r="D127" s="165"/>
    </row>
    <row r="128" spans="1:4">
      <c r="A128" s="152"/>
      <c r="B128" s="163"/>
      <c r="C128" s="164"/>
      <c r="D128" s="165"/>
    </row>
    <row r="129" spans="1:4">
      <c r="A129" s="152"/>
      <c r="B129" s="163"/>
      <c r="C129" s="164"/>
      <c r="D129" s="165"/>
    </row>
    <row r="130" spans="1:4">
      <c r="A130" s="152"/>
      <c r="B130" s="163"/>
      <c r="C130" s="164"/>
      <c r="D130" s="165"/>
    </row>
    <row r="131" spans="1:4">
      <c r="A131" s="152"/>
      <c r="B131" s="163"/>
      <c r="C131" s="164"/>
      <c r="D131" s="165"/>
    </row>
    <row r="132" spans="1:4">
      <c r="A132" s="152"/>
      <c r="B132" s="163"/>
      <c r="C132" s="164"/>
      <c r="D132" s="165"/>
    </row>
    <row r="133" spans="1:4">
      <c r="A133" s="152"/>
      <c r="B133" s="163"/>
      <c r="C133" s="164"/>
      <c r="D133" s="165"/>
    </row>
    <row r="134" spans="1:4">
      <c r="A134" s="152"/>
      <c r="B134" s="163"/>
      <c r="C134" s="164"/>
      <c r="D134" s="165"/>
    </row>
    <row r="135" spans="1:4">
      <c r="A135" s="152"/>
      <c r="B135" s="163"/>
      <c r="C135" s="164"/>
      <c r="D135" s="165"/>
    </row>
    <row r="136" spans="1:4">
      <c r="A136" s="152"/>
      <c r="B136" s="163"/>
      <c r="C136" s="164"/>
      <c r="D136" s="165"/>
    </row>
    <row r="137" spans="1:4">
      <c r="A137" s="152"/>
      <c r="B137" s="163"/>
      <c r="C137" s="164"/>
      <c r="D137" s="165"/>
    </row>
    <row r="138" spans="1:4">
      <c r="A138" s="152"/>
      <c r="B138" s="163"/>
      <c r="C138" s="164"/>
      <c r="D138" s="165"/>
    </row>
    <row r="139" spans="1:4">
      <c r="A139" s="152"/>
      <c r="B139" s="163"/>
      <c r="C139" s="164"/>
      <c r="D139" s="165"/>
    </row>
    <row r="140" spans="1:4">
      <c r="A140" s="152"/>
      <c r="B140" s="163"/>
      <c r="C140" s="164"/>
      <c r="D140" s="165"/>
    </row>
    <row r="141" spans="1:4">
      <c r="A141" s="152"/>
      <c r="B141" s="163"/>
      <c r="C141" s="164"/>
      <c r="D141" s="165"/>
    </row>
    <row r="142" spans="1:4">
      <c r="A142" s="152"/>
      <c r="B142" s="163"/>
      <c r="C142" s="164"/>
      <c r="D142" s="165"/>
    </row>
    <row r="143" spans="1:4">
      <c r="A143" s="152"/>
      <c r="B143" s="163"/>
      <c r="C143" s="164"/>
      <c r="D143" s="165"/>
    </row>
    <row r="144" spans="1:4">
      <c r="A144" s="152"/>
      <c r="B144" s="163"/>
      <c r="C144" s="164"/>
      <c r="D144" s="165"/>
    </row>
    <row r="145" spans="1:4">
      <c r="A145" s="152"/>
      <c r="B145" s="163"/>
      <c r="C145" s="164"/>
      <c r="D145" s="165"/>
    </row>
    <row r="146" spans="1:4">
      <c r="A146" s="152"/>
      <c r="B146" s="163"/>
      <c r="C146" s="164"/>
      <c r="D146" s="165"/>
    </row>
    <row r="147" spans="1:4">
      <c r="A147" s="152"/>
      <c r="B147" s="163"/>
      <c r="C147" s="164"/>
      <c r="D147" s="165"/>
    </row>
    <row r="148" spans="1:4">
      <c r="A148" s="152"/>
      <c r="B148" s="163"/>
      <c r="C148" s="164"/>
      <c r="D148" s="165"/>
    </row>
    <row r="149" spans="1:4">
      <c r="A149" s="152"/>
      <c r="B149" s="163"/>
      <c r="C149" s="164"/>
      <c r="D149" s="165"/>
    </row>
    <row r="150" spans="1:4">
      <c r="A150" s="152"/>
      <c r="B150" s="163"/>
      <c r="C150" s="164"/>
      <c r="D150" s="165"/>
    </row>
    <row r="151" spans="1:4">
      <c r="A151" s="152"/>
      <c r="B151" s="163"/>
      <c r="C151" s="164"/>
      <c r="D151" s="165"/>
    </row>
    <row r="152" spans="1:4">
      <c r="A152" s="152"/>
      <c r="B152" s="163"/>
      <c r="C152" s="164"/>
      <c r="D152" s="165"/>
    </row>
    <row r="153" spans="1:4">
      <c r="A153" s="152"/>
      <c r="B153" s="163"/>
      <c r="C153" s="164"/>
      <c r="D153" s="165"/>
    </row>
    <row r="154" spans="1:4">
      <c r="A154" s="152"/>
      <c r="B154" s="163"/>
      <c r="C154" s="164"/>
      <c r="D154" s="165"/>
    </row>
    <row r="155" spans="1:4">
      <c r="A155" s="152"/>
      <c r="B155" s="163"/>
      <c r="C155" s="164"/>
      <c r="D155" s="165"/>
    </row>
    <row r="156" spans="1:4">
      <c r="A156" s="152"/>
      <c r="B156" s="163"/>
      <c r="C156" s="164"/>
      <c r="D156" s="165"/>
    </row>
    <row r="157" spans="1:4">
      <c r="A157" s="152"/>
      <c r="B157" s="163"/>
      <c r="C157" s="164"/>
      <c r="D157" s="165"/>
    </row>
    <row r="158" spans="1:4">
      <c r="A158" s="152"/>
      <c r="B158" s="163"/>
      <c r="C158" s="164"/>
      <c r="D158" s="165"/>
    </row>
    <row r="159" spans="1:4">
      <c r="A159" s="152"/>
      <c r="B159" s="163"/>
      <c r="C159" s="164"/>
      <c r="D159" s="165"/>
    </row>
    <row r="160" spans="1:4">
      <c r="A160" s="152"/>
      <c r="B160" s="163"/>
      <c r="C160" s="164"/>
      <c r="D160" s="165"/>
    </row>
    <row r="161" spans="1:4">
      <c r="A161" s="152"/>
      <c r="B161" s="163"/>
      <c r="C161" s="164"/>
      <c r="D161" s="165"/>
    </row>
    <row r="162" spans="1:4">
      <c r="A162" s="152"/>
      <c r="B162" s="163"/>
      <c r="C162" s="164"/>
      <c r="D162" s="165"/>
    </row>
    <row r="163" spans="1:4">
      <c r="A163" s="152"/>
      <c r="B163" s="163"/>
      <c r="C163" s="164"/>
      <c r="D163" s="165"/>
    </row>
    <row r="164" spans="1:4">
      <c r="A164" s="152"/>
      <c r="B164" s="163"/>
      <c r="C164" s="164"/>
      <c r="D164" s="165"/>
    </row>
    <row r="165" spans="1:4">
      <c r="A165" s="152"/>
      <c r="B165" s="163"/>
      <c r="C165" s="164"/>
      <c r="D165" s="165"/>
    </row>
    <row r="166" spans="1:4">
      <c r="A166" s="152"/>
      <c r="B166" s="163"/>
      <c r="C166" s="164"/>
      <c r="D166" s="165"/>
    </row>
    <row r="167" spans="1:4">
      <c r="A167" s="152"/>
      <c r="B167" s="163"/>
      <c r="C167" s="164"/>
      <c r="D167" s="165"/>
    </row>
    <row r="168" spans="1:4">
      <c r="A168" s="152"/>
      <c r="B168" s="163"/>
      <c r="C168" s="164"/>
      <c r="D168" s="165"/>
    </row>
    <row r="169" spans="1:4">
      <c r="A169" s="152"/>
      <c r="B169" s="163"/>
      <c r="C169" s="164"/>
      <c r="D169" s="165"/>
    </row>
    <row r="170" spans="1:4">
      <c r="A170" s="152"/>
      <c r="B170" s="163"/>
      <c r="C170" s="164"/>
      <c r="D170" s="165"/>
    </row>
    <row r="171" spans="1:4">
      <c r="A171" s="152"/>
      <c r="B171" s="163"/>
      <c r="C171" s="164"/>
      <c r="D171" s="165"/>
    </row>
    <row r="172" spans="1:4">
      <c r="A172" s="152"/>
      <c r="B172" s="163"/>
      <c r="C172" s="164"/>
      <c r="D172" s="165"/>
    </row>
    <row r="173" spans="1:4">
      <c r="A173" s="152"/>
      <c r="B173" s="163"/>
      <c r="C173" s="164"/>
      <c r="D173" s="165"/>
    </row>
    <row r="174" spans="1:4">
      <c r="A174" s="152"/>
      <c r="B174" s="163"/>
      <c r="C174" s="164"/>
      <c r="D174" s="165"/>
    </row>
    <row r="175" spans="1:4">
      <c r="A175" s="152"/>
      <c r="B175" s="163"/>
      <c r="C175" s="164"/>
      <c r="D175" s="165"/>
    </row>
    <row r="176" spans="1:4">
      <c r="A176" s="152"/>
      <c r="B176" s="163"/>
      <c r="C176" s="164"/>
      <c r="D176" s="165"/>
    </row>
    <row r="177" spans="1:4">
      <c r="A177" s="152"/>
      <c r="B177" s="163"/>
      <c r="C177" s="164"/>
      <c r="D177" s="165"/>
    </row>
    <row r="178" spans="1:4">
      <c r="A178" s="152"/>
      <c r="B178" s="163"/>
      <c r="C178" s="164"/>
      <c r="D178" s="165"/>
    </row>
    <row r="179" spans="1:4">
      <c r="A179" s="152"/>
      <c r="B179" s="163"/>
      <c r="C179" s="164"/>
      <c r="D179" s="165"/>
    </row>
    <row r="180" spans="1:4">
      <c r="A180" s="152"/>
      <c r="B180" s="163"/>
      <c r="C180" s="164"/>
      <c r="D180" s="165"/>
    </row>
    <row r="181" spans="1:4">
      <c r="A181" s="152"/>
      <c r="B181" s="163"/>
      <c r="C181" s="164"/>
      <c r="D181" s="165"/>
    </row>
    <row r="182" spans="1:4">
      <c r="A182" s="152"/>
      <c r="B182" s="163"/>
      <c r="C182" s="164"/>
      <c r="D182" s="165"/>
    </row>
    <row r="183" spans="1:4">
      <c r="A183" s="152"/>
      <c r="B183" s="163"/>
      <c r="C183" s="164"/>
      <c r="D183" s="165"/>
    </row>
    <row r="184" spans="1:4">
      <c r="A184" s="152"/>
      <c r="B184" s="163"/>
      <c r="C184" s="164"/>
      <c r="D184" s="165"/>
    </row>
    <row r="185" spans="1:4">
      <c r="A185" s="152"/>
      <c r="B185" s="163"/>
      <c r="C185" s="164"/>
      <c r="D185" s="165"/>
    </row>
    <row r="186" spans="1:4">
      <c r="A186" s="152"/>
      <c r="B186" s="163"/>
      <c r="C186" s="164"/>
      <c r="D186" s="165"/>
    </row>
    <row r="187" spans="1:4">
      <c r="A187" s="152"/>
      <c r="B187" s="163"/>
      <c r="C187" s="164"/>
      <c r="D187" s="165"/>
    </row>
    <row r="188" spans="1:4">
      <c r="A188" s="152"/>
      <c r="B188" s="163"/>
      <c r="C188" s="164"/>
      <c r="D188" s="165"/>
    </row>
    <row r="189" spans="1:4">
      <c r="A189" s="152"/>
      <c r="B189" s="163"/>
      <c r="C189" s="164"/>
      <c r="D189" s="165"/>
    </row>
    <row r="190" spans="1:4">
      <c r="A190" s="152"/>
      <c r="B190" s="163"/>
      <c r="C190" s="164"/>
      <c r="D190" s="165"/>
    </row>
    <row r="191" spans="1:4">
      <c r="A191" s="152"/>
      <c r="B191" s="163"/>
      <c r="C191" s="164"/>
      <c r="D191" s="165"/>
    </row>
    <row r="192" spans="1:4">
      <c r="A192" s="152"/>
      <c r="B192" s="163"/>
      <c r="C192" s="164"/>
      <c r="D192" s="165"/>
    </row>
    <row r="193" spans="1:4">
      <c r="A193" s="152"/>
      <c r="B193" s="163"/>
      <c r="C193" s="164"/>
      <c r="D193" s="165"/>
    </row>
    <row r="194" spans="1:4">
      <c r="A194" s="152"/>
      <c r="B194" s="163"/>
      <c r="C194" s="164"/>
      <c r="D194" s="165"/>
    </row>
    <row r="195" spans="1:4">
      <c r="A195" s="152"/>
      <c r="B195" s="163"/>
      <c r="C195" s="164"/>
      <c r="D195" s="165"/>
    </row>
    <row r="196" spans="1:4">
      <c r="A196" s="152"/>
      <c r="B196" s="163"/>
      <c r="C196" s="164"/>
      <c r="D196" s="165"/>
    </row>
    <row r="197" spans="1:4">
      <c r="A197" s="152"/>
      <c r="B197" s="163"/>
      <c r="C197" s="164"/>
      <c r="D197" s="165"/>
    </row>
    <row r="198" spans="1:4">
      <c r="A198" s="152"/>
      <c r="B198" s="163"/>
      <c r="C198" s="164"/>
      <c r="D198" s="165"/>
    </row>
    <row r="199" spans="1:4">
      <c r="A199" s="152"/>
      <c r="B199" s="163"/>
      <c r="C199" s="164"/>
      <c r="D199" s="165"/>
    </row>
    <row r="200" spans="1:4">
      <c r="A200" s="152"/>
      <c r="B200" s="163"/>
      <c r="C200" s="164"/>
      <c r="D200" s="165"/>
    </row>
    <row r="201" spans="1:4">
      <c r="A201" s="152"/>
      <c r="B201" s="163"/>
      <c r="C201" s="164"/>
      <c r="D201" s="165"/>
    </row>
    <row r="202" spans="1:4">
      <c r="A202" s="152"/>
      <c r="B202" s="163"/>
      <c r="C202" s="164"/>
      <c r="D202" s="165"/>
    </row>
    <row r="203" spans="1:4">
      <c r="A203" s="152"/>
      <c r="B203" s="163"/>
      <c r="C203" s="164"/>
      <c r="D203" s="165"/>
    </row>
    <row r="204" spans="1:4">
      <c r="A204" s="152"/>
      <c r="B204" s="163"/>
      <c r="C204" s="164"/>
      <c r="D204" s="165"/>
    </row>
    <row r="205" spans="1:4">
      <c r="A205" s="152"/>
      <c r="B205" s="163"/>
      <c r="C205" s="164"/>
      <c r="D205" s="165"/>
    </row>
    <row r="206" spans="1:4">
      <c r="A206" s="152"/>
      <c r="B206" s="163"/>
      <c r="C206" s="164"/>
      <c r="D206" s="165"/>
    </row>
    <row r="207" spans="1:4">
      <c r="A207" s="152"/>
      <c r="B207" s="163"/>
      <c r="C207" s="164"/>
      <c r="D207" s="165"/>
    </row>
    <row r="208" spans="1:4">
      <c r="A208" s="152"/>
      <c r="B208" s="163"/>
      <c r="C208" s="164"/>
      <c r="D208" s="165"/>
    </row>
    <row r="209" spans="1:4">
      <c r="A209" s="152"/>
      <c r="B209" s="163"/>
      <c r="C209" s="164"/>
      <c r="D209" s="165"/>
    </row>
    <row r="210" spans="1:4">
      <c r="A210" s="152"/>
      <c r="B210" s="163"/>
      <c r="C210" s="164"/>
      <c r="D210" s="165"/>
    </row>
    <row r="211" spans="1:4">
      <c r="A211" s="152"/>
      <c r="B211" s="163"/>
      <c r="C211" s="164"/>
      <c r="D211" s="165"/>
    </row>
    <row r="212" spans="1:4">
      <c r="A212" s="152"/>
      <c r="B212" s="163"/>
      <c r="C212" s="164"/>
      <c r="D212" s="165"/>
    </row>
    <row r="213" spans="1:4">
      <c r="A213" s="152"/>
      <c r="B213" s="163"/>
      <c r="C213" s="164"/>
      <c r="D213" s="165"/>
    </row>
    <row r="214" spans="1:4">
      <c r="A214" s="152"/>
      <c r="B214" s="163"/>
      <c r="C214" s="164"/>
      <c r="D214" s="165"/>
    </row>
    <row r="215" spans="1:4">
      <c r="A215" s="152"/>
      <c r="B215" s="163"/>
      <c r="C215" s="164"/>
      <c r="D215" s="165"/>
    </row>
    <row r="216" spans="1:4">
      <c r="A216" s="152"/>
      <c r="B216" s="163"/>
      <c r="C216" s="164"/>
      <c r="D216" s="165"/>
    </row>
    <row r="217" spans="1:4">
      <c r="A217" s="152"/>
      <c r="B217" s="163"/>
      <c r="C217" s="164"/>
      <c r="D217" s="165"/>
    </row>
    <row r="218" spans="1:4">
      <c r="A218" s="152"/>
      <c r="B218" s="163"/>
      <c r="C218" s="164"/>
      <c r="D218" s="165"/>
    </row>
    <row r="219" spans="1:4">
      <c r="A219" s="152"/>
      <c r="B219" s="163"/>
      <c r="C219" s="164"/>
      <c r="D219" s="165"/>
    </row>
    <row r="220" spans="1:4">
      <c r="A220" s="152"/>
      <c r="B220" s="163"/>
      <c r="C220" s="164"/>
      <c r="D220" s="165"/>
    </row>
    <row r="221" spans="1:4">
      <c r="A221" s="152"/>
      <c r="B221" s="163"/>
      <c r="C221" s="164"/>
      <c r="D221" s="165"/>
    </row>
    <row r="222" spans="1:4">
      <c r="A222" s="152"/>
      <c r="B222" s="163"/>
      <c r="C222" s="164"/>
      <c r="D222" s="165"/>
    </row>
    <row r="223" spans="1:4">
      <c r="A223" s="152"/>
      <c r="B223" s="163"/>
      <c r="C223" s="164"/>
      <c r="D223" s="165"/>
    </row>
    <row r="224" spans="1:4">
      <c r="A224" s="152"/>
      <c r="B224" s="163"/>
      <c r="C224" s="164"/>
      <c r="D224" s="165"/>
    </row>
    <row r="225" spans="1:4">
      <c r="A225" s="152"/>
      <c r="B225" s="163"/>
      <c r="C225" s="164"/>
      <c r="D225" s="165"/>
    </row>
    <row r="226" spans="1:4">
      <c r="A226" s="152"/>
      <c r="B226" s="163"/>
      <c r="C226" s="164"/>
      <c r="D226" s="165"/>
    </row>
    <row r="227" spans="1:4">
      <c r="A227" s="152"/>
      <c r="B227" s="163"/>
      <c r="C227" s="164"/>
      <c r="D227" s="165"/>
    </row>
    <row r="228" spans="1:4">
      <c r="A228" s="152"/>
      <c r="B228" s="163"/>
      <c r="C228" s="164"/>
      <c r="D228" s="165"/>
    </row>
    <row r="229" spans="1:4">
      <c r="A229" s="152"/>
      <c r="B229" s="163"/>
      <c r="C229" s="164"/>
      <c r="D229" s="165"/>
    </row>
    <row r="230" spans="1:4">
      <c r="A230" s="152"/>
      <c r="B230" s="163"/>
      <c r="C230" s="164"/>
      <c r="D230" s="165"/>
    </row>
    <row r="231" spans="1:4">
      <c r="A231" s="152"/>
      <c r="B231" s="163"/>
      <c r="C231" s="164"/>
      <c r="D231" s="165"/>
    </row>
    <row r="232" spans="1:4">
      <c r="A232" s="152"/>
      <c r="B232" s="163"/>
      <c r="C232" s="164"/>
      <c r="D232" s="165"/>
    </row>
    <row r="233" spans="1:4">
      <c r="A233" s="152"/>
      <c r="B233" s="163"/>
      <c r="C233" s="164"/>
      <c r="D233" s="165"/>
    </row>
    <row r="234" spans="1:4">
      <c r="A234" s="152"/>
      <c r="B234" s="163"/>
      <c r="C234" s="164"/>
      <c r="D234" s="165"/>
    </row>
    <row r="235" spans="1:4">
      <c r="A235" s="152"/>
      <c r="B235" s="163"/>
      <c r="C235" s="164"/>
      <c r="D235" s="165"/>
    </row>
    <row r="236" spans="1:4">
      <c r="A236" s="152"/>
      <c r="B236" s="163"/>
      <c r="C236" s="164"/>
      <c r="D236" s="165"/>
    </row>
    <row r="237" spans="1:4">
      <c r="A237" s="152"/>
      <c r="B237" s="163"/>
      <c r="C237" s="164"/>
      <c r="D237" s="165"/>
    </row>
    <row r="238" spans="1:4">
      <c r="A238" s="152"/>
      <c r="B238" s="163"/>
      <c r="C238" s="164"/>
      <c r="D238" s="165"/>
    </row>
    <row r="239" spans="1:4">
      <c r="A239" s="152"/>
      <c r="B239" s="163"/>
      <c r="C239" s="164"/>
      <c r="D239" s="165"/>
    </row>
    <row r="240" spans="1:4">
      <c r="A240" s="152"/>
      <c r="B240" s="163"/>
      <c r="C240" s="164"/>
      <c r="D240" s="165"/>
    </row>
    <row r="241" spans="1:4">
      <c r="A241" s="152"/>
      <c r="B241" s="163"/>
      <c r="C241" s="164"/>
      <c r="D241" s="165"/>
    </row>
    <row r="242" spans="1:4">
      <c r="A242" s="152"/>
      <c r="B242" s="163"/>
      <c r="C242" s="164"/>
      <c r="D242" s="165"/>
    </row>
    <row r="243" spans="1:4">
      <c r="A243" s="152"/>
      <c r="B243" s="163"/>
      <c r="C243" s="164"/>
      <c r="D243" s="165"/>
    </row>
    <row r="244" spans="1:4">
      <c r="A244" s="152"/>
      <c r="B244" s="163"/>
      <c r="C244" s="164"/>
      <c r="D244" s="165"/>
    </row>
    <row r="245" spans="1:4">
      <c r="A245" s="152"/>
      <c r="B245" s="163"/>
      <c r="C245" s="164"/>
      <c r="D245" s="165"/>
    </row>
    <row r="246" spans="1:4">
      <c r="A246" s="152"/>
      <c r="B246" s="163"/>
      <c r="C246" s="164"/>
      <c r="D246" s="165"/>
    </row>
    <row r="247" spans="1:4">
      <c r="A247" s="152"/>
      <c r="B247" s="163"/>
      <c r="C247" s="164"/>
      <c r="D247" s="165"/>
    </row>
    <row r="248" spans="1:4">
      <c r="A248" s="152"/>
      <c r="B248" s="163"/>
      <c r="C248" s="164"/>
      <c r="D248" s="165"/>
    </row>
    <row r="249" spans="1:4">
      <c r="A249" s="152"/>
      <c r="B249" s="163"/>
      <c r="C249" s="164"/>
      <c r="D249" s="165"/>
    </row>
    <row r="250" spans="1:4">
      <c r="A250" s="152"/>
      <c r="B250" s="163"/>
      <c r="C250" s="164"/>
      <c r="D250" s="165"/>
    </row>
    <row r="251" spans="1:4">
      <c r="A251" s="152"/>
      <c r="B251" s="163"/>
      <c r="C251" s="164"/>
      <c r="D251" s="165"/>
    </row>
    <row r="252" spans="1:4">
      <c r="A252" s="152"/>
      <c r="B252" s="163"/>
      <c r="C252" s="164"/>
      <c r="D252" s="165"/>
    </row>
    <row r="253" spans="1:4">
      <c r="A253" s="152"/>
      <c r="B253" s="163"/>
      <c r="C253" s="164"/>
      <c r="D253" s="165"/>
    </row>
    <row r="254" spans="1:4">
      <c r="A254" s="152"/>
      <c r="B254" s="163"/>
      <c r="C254" s="164"/>
      <c r="D254" s="165"/>
    </row>
    <row r="255" spans="1:4">
      <c r="A255" s="152"/>
      <c r="B255" s="163"/>
      <c r="C255" s="164"/>
      <c r="D255" s="165"/>
    </row>
    <row r="256" spans="1:4">
      <c r="A256" s="152"/>
      <c r="B256" s="163"/>
      <c r="C256" s="164"/>
      <c r="D256" s="165"/>
    </row>
    <row r="257" spans="1:4">
      <c r="A257" s="152"/>
      <c r="B257" s="163"/>
      <c r="C257" s="164"/>
      <c r="D257" s="165"/>
    </row>
    <row r="258" spans="1:4">
      <c r="A258" s="152"/>
      <c r="B258" s="163"/>
      <c r="C258" s="164"/>
      <c r="D258" s="165"/>
    </row>
    <row r="259" spans="1:4">
      <c r="A259" s="152"/>
      <c r="B259" s="163"/>
      <c r="C259" s="164"/>
      <c r="D259" s="165"/>
    </row>
    <row r="260" spans="1:4">
      <c r="A260" s="152"/>
      <c r="B260" s="163"/>
      <c r="C260" s="164"/>
      <c r="D260" s="165"/>
    </row>
    <row r="261" spans="1:4">
      <c r="A261" s="152"/>
      <c r="B261" s="163"/>
      <c r="C261" s="164"/>
      <c r="D261" s="165"/>
    </row>
    <row r="262" spans="1:4">
      <c r="A262" s="152"/>
      <c r="B262" s="163"/>
      <c r="C262" s="164"/>
      <c r="D262" s="165"/>
    </row>
    <row r="263" spans="1:4">
      <c r="A263" s="152"/>
      <c r="B263" s="163"/>
      <c r="C263" s="164"/>
      <c r="D263" s="165"/>
    </row>
  </sheetData>
  <mergeCells count="7">
    <mergeCell ref="A2:D2"/>
    <mergeCell ref="A3:D3"/>
    <mergeCell ref="A50:D50"/>
    <mergeCell ref="A4:A5"/>
    <mergeCell ref="B4:B5"/>
    <mergeCell ref="C4:C5"/>
    <mergeCell ref="D4:D5"/>
  </mergeCells>
  <printOptions horizontalCentered="1"/>
  <pageMargins left="0.75" right="0.75" top="0.979166666666667" bottom="0.979166666666667" header="0.509027777777778" footer="0.509027777777778"/>
  <pageSetup paperSize="9" orientation="portrait" horizontalDpi="300" verticalDpi="3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0"/>
  </sheetPr>
  <dimension ref="A2:C7"/>
  <sheetViews>
    <sheetView workbookViewId="0">
      <selection activeCell="F11" sqref="F11"/>
    </sheetView>
  </sheetViews>
  <sheetFormatPr defaultColWidth="9" defaultRowHeight="15.6" outlineLevelRow="6" outlineLevelCol="2"/>
  <cols>
    <col min="1" max="1" width="25.5" style="104" customWidth="1"/>
    <col min="2" max="2" width="23.25" style="104" customWidth="1"/>
    <col min="3" max="3" width="27.8796296296296" style="104" customWidth="1"/>
    <col min="4" max="256" width="9" style="104"/>
    <col min="257" max="16384" width="9" style="20"/>
  </cols>
  <sheetData>
    <row r="2" ht="41.25" customHeight="1" spans="1:3">
      <c r="A2" s="105" t="s">
        <v>651</v>
      </c>
      <c r="B2" s="106"/>
      <c r="C2" s="106"/>
    </row>
    <row r="3" ht="24" customHeight="1" spans="3:3">
      <c r="C3" s="107" t="s">
        <v>21</v>
      </c>
    </row>
    <row r="4" ht="30" customHeight="1" spans="1:3">
      <c r="A4" s="108" t="s">
        <v>652</v>
      </c>
      <c r="B4" s="108" t="s">
        <v>653</v>
      </c>
      <c r="C4" s="108" t="s">
        <v>654</v>
      </c>
    </row>
    <row r="5" ht="30" customHeight="1" spans="1:3">
      <c r="A5" s="108" t="s">
        <v>655</v>
      </c>
      <c r="B5" s="109">
        <v>46917</v>
      </c>
      <c r="C5" s="109">
        <v>46917</v>
      </c>
    </row>
    <row r="7" ht="25.5" customHeight="1" spans="1:3">
      <c r="A7" s="151" t="s">
        <v>656</v>
      </c>
      <c r="B7" s="111"/>
      <c r="C7" s="111"/>
    </row>
  </sheetData>
  <mergeCells count="2">
    <mergeCell ref="A2:C2"/>
    <mergeCell ref="A7:C7"/>
  </mergeCells>
  <pageMargins left="0.75" right="0.75" top="1" bottom="1" header="0.5" footer="0.5"/>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公开目录</vt:lpstr>
      <vt:lpstr>一般预算收支总表</vt:lpstr>
      <vt:lpstr>一般预算收入表</vt:lpstr>
      <vt:lpstr>支出总表（功能科目） </vt:lpstr>
      <vt:lpstr>支出总表（经济科目）</vt:lpstr>
      <vt:lpstr>基本支出经济分类</vt:lpstr>
      <vt:lpstr>三公经费预算</vt:lpstr>
      <vt:lpstr>转移支付预算</vt:lpstr>
      <vt:lpstr>一般债务限额和余额 </vt:lpstr>
      <vt:lpstr>政府性基金收入</vt:lpstr>
      <vt:lpstr>政府性基金支出</vt:lpstr>
      <vt:lpstr>政府性基金平衡表</vt:lpstr>
      <vt:lpstr>基金转移支付</vt:lpstr>
      <vt:lpstr>专项债务限额和余额</vt:lpstr>
      <vt:lpstr>社会保险基金收入表</vt:lpstr>
      <vt:lpstr>社会保险基金支出表</vt:lpstr>
      <vt:lpstr>国有资本经营预算收入</vt:lpstr>
      <vt:lpstr>国有资本经营预算支出</vt:lpstr>
      <vt:lpstr>国资转移支付</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2018-02-06T08:42:00Z</dcterms:created>
  <dcterms:modified xsi:type="dcterms:W3CDTF">2022-09-06T01:06:18Z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2052-11.1.0.12302</vt:lpwstr>
  </property>
  <property fmtid="{D5CDD505-2E9C-101B-9397-08002B2CF9AE}" pid="3" name="ICV">
    <vt:lpwstr>3D60619A13474A0FB882B8F72B819D7F</vt:lpwstr>
  </property>
</Properties>
</file>