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排序名单" sheetId="7" r:id="rId1"/>
    <sheet name="10" sheetId="17" state="hidden" r:id="rId2"/>
  </sheets>
  <definedNames>
    <definedName name="_xlnm._FilterDatabase" localSheetId="0" hidden="1">排序名单!$A$2:$N$121</definedName>
    <definedName name="_xlnm._FilterDatabase" localSheetId="1" hidden="1">'10'!$A$2:$K$4</definedName>
  </definedNames>
  <calcPr calcId="144525"/>
</workbook>
</file>

<file path=xl/sharedStrings.xml><?xml version="1.0" encoding="utf-8"?>
<sst xmlns="http://schemas.openxmlformats.org/spreadsheetml/2006/main" count="630" uniqueCount="280">
  <si>
    <t>南岳区2020年公开招聘教师综合成绩汇总及入围体检情况一览表</t>
  </si>
  <si>
    <t>序号</t>
  </si>
  <si>
    <t>准考证号</t>
  </si>
  <si>
    <t>姓名</t>
  </si>
  <si>
    <t>报考单位</t>
  </si>
  <si>
    <t>报考岗位</t>
  </si>
  <si>
    <t>笔试成绩</t>
  </si>
  <si>
    <t>折后</t>
  </si>
  <si>
    <t>面试分数</t>
  </si>
  <si>
    <t>总分</t>
  </si>
  <si>
    <t>排名</t>
  </si>
  <si>
    <t>计划数</t>
  </si>
  <si>
    <t>是否入围</t>
  </si>
  <si>
    <t>备注</t>
  </si>
  <si>
    <t>HYNY110508</t>
  </si>
  <si>
    <t>喻晓梅</t>
  </si>
  <si>
    <t>金月完小（面向社会）</t>
  </si>
  <si>
    <t>小学语数</t>
  </si>
  <si>
    <t>是</t>
  </si>
  <si>
    <t>HYNY111705</t>
  </si>
  <si>
    <t>罗雨琴</t>
  </si>
  <si>
    <t>HYNY110709</t>
  </si>
  <si>
    <t>蔡国英</t>
  </si>
  <si>
    <t>HYNY111110</t>
  </si>
  <si>
    <t>刘玲芝</t>
  </si>
  <si>
    <t>HYNY110807</t>
  </si>
  <si>
    <t>陈静芝</t>
  </si>
  <si>
    <t>否</t>
  </si>
  <si>
    <t>HYNY110926</t>
  </si>
  <si>
    <t>周芳</t>
  </si>
  <si>
    <t>HYNY111404</t>
  </si>
  <si>
    <t>刘莎</t>
  </si>
  <si>
    <t>战笑悦</t>
  </si>
  <si>
    <t>HYNY111420</t>
  </si>
  <si>
    <t>胡骞</t>
  </si>
  <si>
    <t>HYNY110630</t>
  </si>
  <si>
    <t>罗嘉欣</t>
  </si>
  <si>
    <t>金月完小（面向高校毕业生）</t>
  </si>
  <si>
    <t>HYNY111530</t>
  </si>
  <si>
    <t>向思旗</t>
  </si>
  <si>
    <t>HYNY111416</t>
  </si>
  <si>
    <t>胡晓莉</t>
  </si>
  <si>
    <t>HYNY111606</t>
  </si>
  <si>
    <t>屈碧玉</t>
  </si>
  <si>
    <t>HYNY110507</t>
  </si>
  <si>
    <t>罗园园</t>
  </si>
  <si>
    <t>HYNY111522</t>
  </si>
  <si>
    <t>阳倩</t>
  </si>
  <si>
    <t>HYNY110922</t>
  </si>
  <si>
    <t>何邹婧</t>
  </si>
  <si>
    <t>HYNY111326</t>
  </si>
  <si>
    <t>匡砚砚</t>
  </si>
  <si>
    <t>HYNY111529</t>
  </si>
  <si>
    <t>李阳荣</t>
  </si>
  <si>
    <t>HYNY111517</t>
  </si>
  <si>
    <t>朱雯琪</t>
  </si>
  <si>
    <t>HYNY110619</t>
  </si>
  <si>
    <t>黄勐丹</t>
  </si>
  <si>
    <t>HYNY111507</t>
  </si>
  <si>
    <t>刘婵娟</t>
  </si>
  <si>
    <t>HYNY110623</t>
  </si>
  <si>
    <t>王雨轩</t>
  </si>
  <si>
    <t>HYNY110612</t>
  </si>
  <si>
    <t>雷雪盟</t>
  </si>
  <si>
    <t>HYNY110817</t>
  </si>
  <si>
    <t>赵婷俐</t>
  </si>
  <si>
    <t>HYNY111018</t>
  </si>
  <si>
    <t>孙丽萍</t>
  </si>
  <si>
    <t>HYNY111118</t>
  </si>
  <si>
    <t>邹意</t>
  </si>
  <si>
    <t>HYNY111710</t>
  </si>
  <si>
    <t>徐美玲</t>
  </si>
  <si>
    <t>万福中心学校（面向社会）</t>
  </si>
  <si>
    <t>HYNY111722</t>
  </si>
  <si>
    <t>谭曼华</t>
  </si>
  <si>
    <t>HYNY111221</t>
  </si>
  <si>
    <t>杨薇</t>
  </si>
  <si>
    <t>HYNY110518</t>
  </si>
  <si>
    <t>刘雪风</t>
  </si>
  <si>
    <t>HYNY111207</t>
  </si>
  <si>
    <t>郭任飞</t>
  </si>
  <si>
    <t>HYNY111230</t>
  </si>
  <si>
    <t>颜山勋</t>
  </si>
  <si>
    <t>HYNY110827</t>
  </si>
  <si>
    <t>董慧</t>
  </si>
  <si>
    <t>HYNY110903</t>
  </si>
  <si>
    <t>杨训康</t>
  </si>
  <si>
    <t>HYNY111020</t>
  </si>
  <si>
    <t>聂钰</t>
  </si>
  <si>
    <t>万福中心学校（面向高校毕业生）</t>
  </si>
  <si>
    <t>HYNY111415</t>
  </si>
  <si>
    <t>旷愉晴</t>
  </si>
  <si>
    <t>HYNY111214</t>
  </si>
  <si>
    <t>伍娜</t>
  </si>
  <si>
    <t>HYNY111022</t>
  </si>
  <si>
    <t>彭雨卓</t>
  </si>
  <si>
    <t>HYNY111302</t>
  </si>
  <si>
    <t>李文鑫</t>
  </si>
  <si>
    <t>HYNY111011</t>
  </si>
  <si>
    <t>侯海静</t>
  </si>
  <si>
    <t>HYNY111626</t>
  </si>
  <si>
    <t>周艳</t>
  </si>
  <si>
    <t>HYNY110601</t>
  </si>
  <si>
    <t>颜婷</t>
  </si>
  <si>
    <t>HYNY110610</t>
  </si>
  <si>
    <t>刘晓倩</t>
  </si>
  <si>
    <t>HYNY111513</t>
  </si>
  <si>
    <t>赵雨馨</t>
  </si>
  <si>
    <t>HYNY110925</t>
  </si>
  <si>
    <t>旷心怡</t>
  </si>
  <si>
    <t>HYNY111515</t>
  </si>
  <si>
    <t>周婷</t>
  </si>
  <si>
    <t>HYNY110905</t>
  </si>
  <si>
    <t>杨佳敏</t>
  </si>
  <si>
    <t>HYNY110816</t>
  </si>
  <si>
    <t>王雨竹</t>
  </si>
  <si>
    <t>HYNY111418</t>
  </si>
  <si>
    <t>文培</t>
  </si>
  <si>
    <t>HYNY112901</t>
  </si>
  <si>
    <t>王静</t>
  </si>
  <si>
    <t>实验中学（面向高校毕业生）</t>
  </si>
  <si>
    <t>中学音乐</t>
  </si>
  <si>
    <t>HYNY112911</t>
  </si>
  <si>
    <t>彭婧</t>
  </si>
  <si>
    <t>HYNY112824</t>
  </si>
  <si>
    <t>何梦玲</t>
  </si>
  <si>
    <t>小学音乐</t>
  </si>
  <si>
    <t>HYNY112817</t>
  </si>
  <si>
    <t>肖琴琴</t>
  </si>
  <si>
    <t>HYNY112818</t>
  </si>
  <si>
    <t>李敏洁</t>
  </si>
  <si>
    <t>HYNY112925</t>
  </si>
  <si>
    <t>旷丽</t>
  </si>
  <si>
    <t>南岳镇中心幼儿园（面向社会）</t>
  </si>
  <si>
    <t>幼儿教师</t>
  </si>
  <si>
    <t>HYNY113009</t>
  </si>
  <si>
    <t>旷婷</t>
  </si>
  <si>
    <t>HYNY113021</t>
  </si>
  <si>
    <t>尹亚敏</t>
  </si>
  <si>
    <t>HYNY113030</t>
  </si>
  <si>
    <t>皮洁</t>
  </si>
  <si>
    <t>HYNY113122</t>
  </si>
  <si>
    <t>阳芷丹</t>
  </si>
  <si>
    <t>南岳镇中心幼儿园（面向高校毕业生）</t>
  </si>
  <si>
    <t>HYNY112924</t>
  </si>
  <si>
    <t>赵洁</t>
  </si>
  <si>
    <t>HYNY113004</t>
  </si>
  <si>
    <t>李瑜</t>
  </si>
  <si>
    <t>HYNY113126</t>
  </si>
  <si>
    <t>罗文雅</t>
  </si>
  <si>
    <t>HYNY113113</t>
  </si>
  <si>
    <t>袁彬</t>
  </si>
  <si>
    <t>红旗幼儿园（面向社会）</t>
  </si>
  <si>
    <t>HYNY113013</t>
  </si>
  <si>
    <t>朱肖媛</t>
  </si>
  <si>
    <t>HYNY112009</t>
  </si>
  <si>
    <t>廖志梅</t>
  </si>
  <si>
    <t>实验中学（面向社会）</t>
  </si>
  <si>
    <t>中学语文</t>
  </si>
  <si>
    <t>HYNY112003</t>
  </si>
  <si>
    <t>王瑶瑶</t>
  </si>
  <si>
    <t>HYNY112106</t>
  </si>
  <si>
    <t>李瑶</t>
  </si>
  <si>
    <t>HYNY112015</t>
  </si>
  <si>
    <t>李素娟</t>
  </si>
  <si>
    <t>HYNY112030</t>
  </si>
  <si>
    <t>李敏</t>
  </si>
  <si>
    <t>HYNY111921</t>
  </si>
  <si>
    <t>康艳辉</t>
  </si>
  <si>
    <t>HYNY112022</t>
  </si>
  <si>
    <t>戴永红</t>
  </si>
  <si>
    <t>HYNY113315</t>
  </si>
  <si>
    <t>易娜</t>
  </si>
  <si>
    <t>中学历史</t>
  </si>
  <si>
    <t>HYNY112014</t>
  </si>
  <si>
    <t>王俐</t>
  </si>
  <si>
    <t>HYNY112017</t>
  </si>
  <si>
    <t>阳向衡</t>
  </si>
  <si>
    <t>HYNY110517</t>
  </si>
  <si>
    <t>曹雨欣</t>
  </si>
  <si>
    <t>寿岳中心学校（面向高校毕业生）</t>
  </si>
  <si>
    <t>HYNY110912</t>
  </si>
  <si>
    <t>旷哲娴</t>
  </si>
  <si>
    <t>HYNY110813</t>
  </si>
  <si>
    <t>胡清清</t>
  </si>
  <si>
    <t>HYNY111409</t>
  </si>
  <si>
    <t>胡有情</t>
  </si>
  <si>
    <t>HYNY111006</t>
  </si>
  <si>
    <t>左赛群</t>
  </si>
  <si>
    <t>HYNY112313</t>
  </si>
  <si>
    <t>谭荣</t>
  </si>
  <si>
    <t>小学英语</t>
  </si>
  <si>
    <t>HYNY112206</t>
  </si>
  <si>
    <t>刘蔓菲</t>
  </si>
  <si>
    <t>HYNY112314</t>
  </si>
  <si>
    <t>黄成</t>
  </si>
  <si>
    <t>HYNY112321</t>
  </si>
  <si>
    <t>黄湘银</t>
  </si>
  <si>
    <t>HYNY112303</t>
  </si>
  <si>
    <t>刘诗逸</t>
  </si>
  <si>
    <t>HYNY112606</t>
  </si>
  <si>
    <t>刘露</t>
  </si>
  <si>
    <t>HYNY112229</t>
  </si>
  <si>
    <t>张延</t>
  </si>
  <si>
    <t>HYNY112422</t>
  </si>
  <si>
    <t>蒋超男</t>
  </si>
  <si>
    <t>HYNY112512</t>
  </si>
  <si>
    <t>楚路椰</t>
  </si>
  <si>
    <t>HYNY112414</t>
  </si>
  <si>
    <t>李静思</t>
  </si>
  <si>
    <t>HYNY112210</t>
  </si>
  <si>
    <t>曾颖</t>
  </si>
  <si>
    <t>寿岳中心学校（面向社会）</t>
  </si>
  <si>
    <t>HYNY112402</t>
  </si>
  <si>
    <t>戴佳倩</t>
  </si>
  <si>
    <t>HYNY112730</t>
  </si>
  <si>
    <t>赵丹</t>
  </si>
  <si>
    <t>中学英语</t>
  </si>
  <si>
    <t>HYNY112722</t>
  </si>
  <si>
    <t>旷如意</t>
  </si>
  <si>
    <t>HYNY110209</t>
  </si>
  <si>
    <t>郭玥伶</t>
  </si>
  <si>
    <t>小学美术</t>
  </si>
  <si>
    <t>HYNY110211</t>
  </si>
  <si>
    <t>赵诗琴</t>
  </si>
  <si>
    <t>HYNY110418</t>
  </si>
  <si>
    <t>董佳</t>
  </si>
  <si>
    <t>HYNY110404</t>
  </si>
  <si>
    <t>刘雯</t>
  </si>
  <si>
    <t>HYNY110408</t>
  </si>
  <si>
    <t>李慧珍</t>
  </si>
  <si>
    <t>HYNY110402</t>
  </si>
  <si>
    <t>贺煜程</t>
  </si>
  <si>
    <t>HYNY110430</t>
  </si>
  <si>
    <t>刘艳</t>
  </si>
  <si>
    <t>HYNY110230</t>
  </si>
  <si>
    <t>周菡萏</t>
  </si>
  <si>
    <t>HYNY112126</t>
  </si>
  <si>
    <t>彭伟韬</t>
  </si>
  <si>
    <t>小学体育</t>
  </si>
  <si>
    <t>HYNY112128</t>
  </si>
  <si>
    <t>向仁伟</t>
  </si>
  <si>
    <t>HYNY112116</t>
  </si>
  <si>
    <t>彭哲</t>
  </si>
  <si>
    <t>HYNY112123</t>
  </si>
  <si>
    <t>曹丽</t>
  </si>
  <si>
    <t>HYNY112118</t>
  </si>
  <si>
    <t>罗沁</t>
  </si>
  <si>
    <t>HYNY112117</t>
  </si>
  <si>
    <t>罗聪</t>
  </si>
  <si>
    <t>HYNY113222</t>
  </si>
  <si>
    <t>蔡赛</t>
  </si>
  <si>
    <t>中学物理</t>
  </si>
  <si>
    <t>HYNY113220</t>
  </si>
  <si>
    <t>谭长茂</t>
  </si>
  <si>
    <t>HYNY110106</t>
  </si>
  <si>
    <t>郑煜</t>
  </si>
  <si>
    <t>中学数学</t>
  </si>
  <si>
    <t>HYNY110117</t>
  </si>
  <si>
    <t>许灿</t>
  </si>
  <si>
    <t>HYNY110116</t>
  </si>
  <si>
    <t>何思妤</t>
  </si>
  <si>
    <t>HYNY110102</t>
  </si>
  <si>
    <t>杨微风</t>
  </si>
  <si>
    <t>HYNY113227</t>
  </si>
  <si>
    <t>袁依雯</t>
  </si>
  <si>
    <t>中学计算机（信息技术）</t>
  </si>
  <si>
    <t>HYNY113225</t>
  </si>
  <si>
    <t>曾镱</t>
  </si>
  <si>
    <t>HYNY113301</t>
  </si>
  <si>
    <t>王林</t>
  </si>
  <si>
    <t>小学计算机（信息技术）</t>
  </si>
  <si>
    <t>HYNY113229</t>
  </si>
  <si>
    <t>胡彩虹</t>
  </si>
  <si>
    <t>HYNY113312</t>
  </si>
  <si>
    <t>杨芳</t>
  </si>
  <si>
    <t>HYNY113303</t>
  </si>
  <si>
    <t>周海林</t>
  </si>
  <si>
    <t>南岳区2020年公开招聘教师成绩一览表（笔试+面试）</t>
  </si>
  <si>
    <t>名次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</si>
</sst>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4"/>
      <color theme="1"/>
      <name val="华文仿宋"/>
      <charset val="134"/>
    </font>
    <font>
      <b/>
      <sz val="14"/>
      <color theme="1"/>
      <name val="华文仿宋"/>
      <charset val="134"/>
    </font>
    <font>
      <b/>
      <sz val="18"/>
      <color theme="1"/>
      <name val="华文仿宋"/>
      <charset val="134"/>
    </font>
    <font>
      <b/>
      <sz val="10"/>
      <color theme="1"/>
      <name val="华文仿宋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abSelected="1" workbookViewId="0">
      <selection activeCell="L122" sqref="L122"/>
    </sheetView>
  </sheetViews>
  <sheetFormatPr defaultColWidth="9" defaultRowHeight="18.75"/>
  <cols>
    <col min="1" max="1" width="4.5" style="1" customWidth="1"/>
    <col min="2" max="2" width="10.625" style="1" customWidth="1"/>
    <col min="3" max="3" width="7.875" style="1" customWidth="1"/>
    <col min="4" max="4" width="15.875" style="1" customWidth="1"/>
    <col min="5" max="5" width="11.25" style="1" customWidth="1"/>
    <col min="6" max="6" width="8.375" style="3" customWidth="1"/>
    <col min="7" max="11" width="9" style="1"/>
    <col min="12" max="12" width="9" style="11"/>
    <col min="13" max="14" width="9" style="1"/>
    <col min="15" max="15" width="10.375" style="1" customWidth="1"/>
    <col min="16" max="16" width="9" style="1"/>
    <col min="17" max="17" width="10.625" style="1" customWidth="1"/>
    <col min="18" max="16384" width="9" style="1"/>
  </cols>
  <sheetData>
    <row r="1" s="1" customFormat="1" ht="45" customHeight="1" spans="1:14">
      <c r="A1" s="4" t="s">
        <v>0</v>
      </c>
      <c r="B1" s="4"/>
      <c r="C1" s="4"/>
      <c r="D1" s="4"/>
      <c r="E1" s="4"/>
      <c r="F1" s="4"/>
      <c r="G1" s="12"/>
      <c r="H1" s="4"/>
      <c r="I1" s="12"/>
      <c r="J1" s="12"/>
      <c r="K1" s="12"/>
      <c r="L1" s="16"/>
      <c r="M1" s="12"/>
      <c r="N1" s="12"/>
    </row>
    <row r="2" s="2" customFormat="1" ht="27.7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13" t="s">
        <v>7</v>
      </c>
      <c r="H2" s="8" t="s">
        <v>8</v>
      </c>
      <c r="I2" s="17" t="s">
        <v>7</v>
      </c>
      <c r="J2" s="17" t="s">
        <v>9</v>
      </c>
      <c r="K2" s="17" t="s">
        <v>10</v>
      </c>
      <c r="L2" s="18" t="s">
        <v>11</v>
      </c>
      <c r="M2" s="17" t="s">
        <v>12</v>
      </c>
      <c r="N2" s="17" t="s">
        <v>13</v>
      </c>
    </row>
    <row r="3" s="1" customFormat="1" ht="27.75" customHeight="1" spans="1:14">
      <c r="A3" s="9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10">
        <v>65.5</v>
      </c>
      <c r="G3" s="10">
        <f t="shared" ref="G3:G51" si="0">F3*0.4</f>
        <v>26.2</v>
      </c>
      <c r="H3" s="9">
        <v>89.1</v>
      </c>
      <c r="I3" s="10">
        <f t="shared" ref="I3:I51" si="1">H3*0.6</f>
        <v>53.46</v>
      </c>
      <c r="J3" s="10">
        <v>79.66</v>
      </c>
      <c r="K3" s="9">
        <v>1</v>
      </c>
      <c r="L3" s="19">
        <v>4</v>
      </c>
      <c r="M3" s="10" t="s">
        <v>18</v>
      </c>
      <c r="N3" s="10"/>
    </row>
    <row r="4" s="1" customFormat="1" ht="27.75" customHeight="1" spans="1:14">
      <c r="A4" s="9">
        <v>2</v>
      </c>
      <c r="B4" s="9" t="s">
        <v>19</v>
      </c>
      <c r="C4" s="9" t="s">
        <v>20</v>
      </c>
      <c r="D4" s="9" t="s">
        <v>16</v>
      </c>
      <c r="E4" s="9" t="s">
        <v>17</v>
      </c>
      <c r="F4" s="10">
        <v>66.25</v>
      </c>
      <c r="G4" s="10">
        <f t="shared" si="0"/>
        <v>26.5</v>
      </c>
      <c r="H4" s="9">
        <v>88.1</v>
      </c>
      <c r="I4" s="10">
        <f t="shared" si="1"/>
        <v>52.86</v>
      </c>
      <c r="J4" s="10">
        <v>79.36</v>
      </c>
      <c r="K4" s="9">
        <v>2</v>
      </c>
      <c r="L4" s="20"/>
      <c r="M4" s="10" t="s">
        <v>18</v>
      </c>
      <c r="N4" s="10"/>
    </row>
    <row r="5" s="1" customFormat="1" ht="27.75" customHeight="1" spans="1:14">
      <c r="A5" s="9">
        <v>3</v>
      </c>
      <c r="B5" s="9" t="s">
        <v>21</v>
      </c>
      <c r="C5" s="9" t="s">
        <v>22</v>
      </c>
      <c r="D5" s="9" t="s">
        <v>16</v>
      </c>
      <c r="E5" s="9" t="s">
        <v>17</v>
      </c>
      <c r="F5" s="10">
        <v>66.5</v>
      </c>
      <c r="G5" s="10">
        <f t="shared" si="0"/>
        <v>26.6</v>
      </c>
      <c r="H5" s="9">
        <v>87.8</v>
      </c>
      <c r="I5" s="10">
        <f t="shared" si="1"/>
        <v>52.68</v>
      </c>
      <c r="J5" s="10">
        <v>79.28</v>
      </c>
      <c r="K5" s="9">
        <v>3</v>
      </c>
      <c r="L5" s="20"/>
      <c r="M5" s="10" t="s">
        <v>18</v>
      </c>
      <c r="N5" s="10"/>
    </row>
    <row r="6" s="1" customFormat="1" ht="27.75" customHeight="1" spans="1:14">
      <c r="A6" s="9">
        <v>4</v>
      </c>
      <c r="B6" s="9" t="s">
        <v>23</v>
      </c>
      <c r="C6" s="9" t="s">
        <v>24</v>
      </c>
      <c r="D6" s="9" t="s">
        <v>16</v>
      </c>
      <c r="E6" s="9" t="s">
        <v>17</v>
      </c>
      <c r="F6" s="10">
        <v>67</v>
      </c>
      <c r="G6" s="10">
        <f t="shared" si="0"/>
        <v>26.8</v>
      </c>
      <c r="H6" s="9">
        <v>83.7</v>
      </c>
      <c r="I6" s="10">
        <f t="shared" si="1"/>
        <v>50.22</v>
      </c>
      <c r="J6" s="10">
        <v>77.02</v>
      </c>
      <c r="K6" s="9">
        <v>4</v>
      </c>
      <c r="L6" s="20"/>
      <c r="M6" s="10" t="s">
        <v>18</v>
      </c>
      <c r="N6" s="10"/>
    </row>
    <row r="7" s="1" customFormat="1" ht="27.75" customHeight="1" spans="1:14">
      <c r="A7" s="9">
        <v>5</v>
      </c>
      <c r="B7" s="9" t="s">
        <v>25</v>
      </c>
      <c r="C7" s="9" t="s">
        <v>26</v>
      </c>
      <c r="D7" s="9" t="s">
        <v>16</v>
      </c>
      <c r="E7" s="9" t="s">
        <v>17</v>
      </c>
      <c r="F7" s="10">
        <v>64.5</v>
      </c>
      <c r="G7" s="10">
        <f t="shared" si="0"/>
        <v>25.8</v>
      </c>
      <c r="H7" s="9">
        <v>83.7</v>
      </c>
      <c r="I7" s="10">
        <f t="shared" si="1"/>
        <v>50.22</v>
      </c>
      <c r="J7" s="10">
        <v>76.02</v>
      </c>
      <c r="K7" s="9">
        <v>5</v>
      </c>
      <c r="L7" s="20"/>
      <c r="M7" s="10" t="s">
        <v>27</v>
      </c>
      <c r="N7" s="10"/>
    </row>
    <row r="8" s="1" customFormat="1" ht="27.75" customHeight="1" spans="1:14">
      <c r="A8" s="9">
        <v>6</v>
      </c>
      <c r="B8" s="9" t="s">
        <v>28</v>
      </c>
      <c r="C8" s="9" t="s">
        <v>29</v>
      </c>
      <c r="D8" s="9" t="s">
        <v>16</v>
      </c>
      <c r="E8" s="9" t="s">
        <v>17</v>
      </c>
      <c r="F8" s="10">
        <v>67</v>
      </c>
      <c r="G8" s="10">
        <f t="shared" si="0"/>
        <v>26.8</v>
      </c>
      <c r="H8" s="9">
        <v>80.6</v>
      </c>
      <c r="I8" s="10">
        <f t="shared" si="1"/>
        <v>48.36</v>
      </c>
      <c r="J8" s="10">
        <v>75.16</v>
      </c>
      <c r="K8" s="9">
        <v>6</v>
      </c>
      <c r="L8" s="20"/>
      <c r="M8" s="10" t="s">
        <v>27</v>
      </c>
      <c r="N8" s="10"/>
    </row>
    <row r="9" s="1" customFormat="1" ht="27.75" customHeight="1" spans="1:14">
      <c r="A9" s="9">
        <v>7</v>
      </c>
      <c r="B9" s="9" t="s">
        <v>30</v>
      </c>
      <c r="C9" s="14" t="s">
        <v>31</v>
      </c>
      <c r="D9" s="9" t="s">
        <v>16</v>
      </c>
      <c r="E9" s="9" t="s">
        <v>17</v>
      </c>
      <c r="F9" s="15">
        <v>64.5</v>
      </c>
      <c r="G9" s="10">
        <f t="shared" si="0"/>
        <v>25.8</v>
      </c>
      <c r="H9" s="9">
        <v>79.6</v>
      </c>
      <c r="I9" s="10">
        <f t="shared" si="1"/>
        <v>47.76</v>
      </c>
      <c r="J9" s="10">
        <v>73.56</v>
      </c>
      <c r="K9" s="9">
        <v>7</v>
      </c>
      <c r="L9" s="20"/>
      <c r="M9" s="10" t="s">
        <v>27</v>
      </c>
      <c r="N9" s="10"/>
    </row>
    <row r="10" s="1" customFormat="1" ht="27.75" customHeight="1" spans="1:14">
      <c r="A10" s="9">
        <v>8</v>
      </c>
      <c r="B10" s="9" t="s">
        <v>30</v>
      </c>
      <c r="C10" s="9" t="s">
        <v>32</v>
      </c>
      <c r="D10" s="9" t="s">
        <v>16</v>
      </c>
      <c r="E10" s="9" t="s">
        <v>17</v>
      </c>
      <c r="F10" s="10">
        <v>65.25</v>
      </c>
      <c r="G10" s="10">
        <f t="shared" si="0"/>
        <v>26.1</v>
      </c>
      <c r="H10" s="9">
        <v>78.7</v>
      </c>
      <c r="I10" s="10">
        <f t="shared" si="1"/>
        <v>47.22</v>
      </c>
      <c r="J10" s="10">
        <v>73.32</v>
      </c>
      <c r="K10" s="9">
        <v>8</v>
      </c>
      <c r="L10" s="20"/>
      <c r="M10" s="10" t="s">
        <v>27</v>
      </c>
      <c r="N10" s="10"/>
    </row>
    <row r="11" s="1" customFormat="1" ht="27.75" customHeight="1" spans="1:14">
      <c r="A11" s="9">
        <v>9</v>
      </c>
      <c r="B11" s="9" t="s">
        <v>33</v>
      </c>
      <c r="C11" s="9" t="s">
        <v>34</v>
      </c>
      <c r="D11" s="9" t="s">
        <v>16</v>
      </c>
      <c r="E11" s="9" t="s">
        <v>17</v>
      </c>
      <c r="F11" s="10">
        <v>68.5</v>
      </c>
      <c r="G11" s="10">
        <f t="shared" si="0"/>
        <v>27.4</v>
      </c>
      <c r="H11" s="9">
        <v>73.6</v>
      </c>
      <c r="I11" s="10">
        <f t="shared" si="1"/>
        <v>44.16</v>
      </c>
      <c r="J11" s="10">
        <v>71.56</v>
      </c>
      <c r="K11" s="9">
        <v>9</v>
      </c>
      <c r="L11" s="21"/>
      <c r="M11" s="10" t="s">
        <v>27</v>
      </c>
      <c r="N11" s="10"/>
    </row>
    <row r="12" s="1" customFormat="1" ht="27.75" customHeight="1" spans="1:14">
      <c r="A12" s="9">
        <v>1</v>
      </c>
      <c r="B12" s="9" t="s">
        <v>35</v>
      </c>
      <c r="C12" s="9" t="s">
        <v>36</v>
      </c>
      <c r="D12" s="9" t="s">
        <v>37</v>
      </c>
      <c r="E12" s="9" t="s">
        <v>17</v>
      </c>
      <c r="F12" s="10">
        <v>63.5</v>
      </c>
      <c r="G12" s="10">
        <f t="shared" si="0"/>
        <v>25.4</v>
      </c>
      <c r="H12" s="9">
        <v>89.9</v>
      </c>
      <c r="I12" s="10">
        <f t="shared" si="1"/>
        <v>53.94</v>
      </c>
      <c r="J12" s="10">
        <v>79.34</v>
      </c>
      <c r="K12" s="9">
        <v>1</v>
      </c>
      <c r="L12" s="19">
        <v>8</v>
      </c>
      <c r="M12" s="10" t="s">
        <v>18</v>
      </c>
      <c r="N12" s="10"/>
    </row>
    <row r="13" s="1" customFormat="1" ht="27.75" customHeight="1" spans="1:14">
      <c r="A13" s="9">
        <v>2</v>
      </c>
      <c r="B13" s="9" t="s">
        <v>38</v>
      </c>
      <c r="C13" s="9" t="s">
        <v>39</v>
      </c>
      <c r="D13" s="9" t="s">
        <v>37</v>
      </c>
      <c r="E13" s="9" t="s">
        <v>17</v>
      </c>
      <c r="F13" s="10">
        <v>65.5</v>
      </c>
      <c r="G13" s="10">
        <f t="shared" si="0"/>
        <v>26.2</v>
      </c>
      <c r="H13" s="9">
        <v>86.9</v>
      </c>
      <c r="I13" s="10">
        <f t="shared" si="1"/>
        <v>52.14</v>
      </c>
      <c r="J13" s="10">
        <v>78.34</v>
      </c>
      <c r="K13" s="9">
        <v>2</v>
      </c>
      <c r="L13" s="20"/>
      <c r="M13" s="10" t="s">
        <v>18</v>
      </c>
      <c r="N13" s="10"/>
    </row>
    <row r="14" s="1" customFormat="1" ht="27.75" customHeight="1" spans="1:14">
      <c r="A14" s="9">
        <v>3</v>
      </c>
      <c r="B14" s="9" t="s">
        <v>40</v>
      </c>
      <c r="C14" s="9" t="s">
        <v>41</v>
      </c>
      <c r="D14" s="9" t="s">
        <v>37</v>
      </c>
      <c r="E14" s="9" t="s">
        <v>17</v>
      </c>
      <c r="F14" s="10">
        <v>67</v>
      </c>
      <c r="G14" s="10">
        <f t="shared" si="0"/>
        <v>26.8</v>
      </c>
      <c r="H14" s="9">
        <v>85.1</v>
      </c>
      <c r="I14" s="10">
        <f t="shared" si="1"/>
        <v>51.06</v>
      </c>
      <c r="J14" s="10">
        <v>77.86</v>
      </c>
      <c r="K14" s="9">
        <v>3</v>
      </c>
      <c r="L14" s="20"/>
      <c r="M14" s="10" t="s">
        <v>18</v>
      </c>
      <c r="N14" s="10"/>
    </row>
    <row r="15" s="1" customFormat="1" ht="27.75" customHeight="1" spans="1:14">
      <c r="A15" s="9">
        <v>4</v>
      </c>
      <c r="B15" s="9" t="s">
        <v>42</v>
      </c>
      <c r="C15" s="9" t="s">
        <v>43</v>
      </c>
      <c r="D15" s="9" t="s">
        <v>37</v>
      </c>
      <c r="E15" s="9" t="s">
        <v>17</v>
      </c>
      <c r="F15" s="10">
        <v>66.5</v>
      </c>
      <c r="G15" s="10">
        <f t="shared" si="0"/>
        <v>26.6</v>
      </c>
      <c r="H15" s="9">
        <v>85.1</v>
      </c>
      <c r="I15" s="10">
        <f t="shared" si="1"/>
        <v>51.06</v>
      </c>
      <c r="J15" s="10">
        <v>77.66</v>
      </c>
      <c r="K15" s="9">
        <v>4</v>
      </c>
      <c r="L15" s="20"/>
      <c r="M15" s="10" t="s">
        <v>18</v>
      </c>
      <c r="N15" s="10"/>
    </row>
    <row r="16" s="1" customFormat="1" ht="27.75" customHeight="1" spans="1:14">
      <c r="A16" s="9">
        <v>5</v>
      </c>
      <c r="B16" s="9" t="s">
        <v>44</v>
      </c>
      <c r="C16" s="9" t="s">
        <v>45</v>
      </c>
      <c r="D16" s="9" t="s">
        <v>37</v>
      </c>
      <c r="E16" s="9" t="s">
        <v>17</v>
      </c>
      <c r="F16" s="10">
        <v>68.75</v>
      </c>
      <c r="G16" s="10">
        <f t="shared" si="0"/>
        <v>27.5</v>
      </c>
      <c r="H16" s="9">
        <v>83.5</v>
      </c>
      <c r="I16" s="10">
        <f t="shared" si="1"/>
        <v>50.1</v>
      </c>
      <c r="J16" s="10">
        <v>77.6</v>
      </c>
      <c r="K16" s="9">
        <v>5</v>
      </c>
      <c r="L16" s="20"/>
      <c r="M16" s="10" t="s">
        <v>18</v>
      </c>
      <c r="N16" s="10"/>
    </row>
    <row r="17" s="1" customFormat="1" ht="27.75" customHeight="1" spans="1:14">
      <c r="A17" s="9">
        <v>6</v>
      </c>
      <c r="B17" s="9" t="s">
        <v>46</v>
      </c>
      <c r="C17" s="9" t="s">
        <v>47</v>
      </c>
      <c r="D17" s="9" t="s">
        <v>37</v>
      </c>
      <c r="E17" s="9" t="s">
        <v>17</v>
      </c>
      <c r="F17" s="10">
        <v>74.5</v>
      </c>
      <c r="G17" s="10">
        <f t="shared" si="0"/>
        <v>29.8</v>
      </c>
      <c r="H17" s="9">
        <v>78.3</v>
      </c>
      <c r="I17" s="10">
        <f t="shared" si="1"/>
        <v>46.98</v>
      </c>
      <c r="J17" s="10">
        <v>76.78</v>
      </c>
      <c r="K17" s="9">
        <v>6</v>
      </c>
      <c r="L17" s="20"/>
      <c r="M17" s="10" t="s">
        <v>18</v>
      </c>
      <c r="N17" s="10"/>
    </row>
    <row r="18" s="1" customFormat="1" ht="27.75" customHeight="1" spans="1:14">
      <c r="A18" s="9">
        <v>7</v>
      </c>
      <c r="B18" s="9" t="s">
        <v>48</v>
      </c>
      <c r="C18" s="9" t="s">
        <v>49</v>
      </c>
      <c r="D18" s="9" t="s">
        <v>37</v>
      </c>
      <c r="E18" s="9" t="s">
        <v>17</v>
      </c>
      <c r="F18" s="10">
        <v>67</v>
      </c>
      <c r="G18" s="10">
        <f t="shared" si="0"/>
        <v>26.8</v>
      </c>
      <c r="H18" s="9">
        <v>83.3</v>
      </c>
      <c r="I18" s="10">
        <f t="shared" si="1"/>
        <v>49.98</v>
      </c>
      <c r="J18" s="10">
        <v>76.78</v>
      </c>
      <c r="K18" s="9">
        <v>7</v>
      </c>
      <c r="L18" s="20"/>
      <c r="M18" s="10" t="s">
        <v>18</v>
      </c>
      <c r="N18" s="10"/>
    </row>
    <row r="19" s="1" customFormat="1" ht="27.75" customHeight="1" spans="1:14">
      <c r="A19" s="9">
        <v>8</v>
      </c>
      <c r="B19" s="9" t="s">
        <v>50</v>
      </c>
      <c r="C19" s="9" t="s">
        <v>51</v>
      </c>
      <c r="D19" s="9" t="s">
        <v>37</v>
      </c>
      <c r="E19" s="9" t="s">
        <v>17</v>
      </c>
      <c r="F19" s="10">
        <v>65</v>
      </c>
      <c r="G19" s="10">
        <f t="shared" si="0"/>
        <v>26</v>
      </c>
      <c r="H19" s="9">
        <v>84.1</v>
      </c>
      <c r="I19" s="10">
        <f t="shared" si="1"/>
        <v>50.46</v>
      </c>
      <c r="J19" s="10">
        <v>76.46</v>
      </c>
      <c r="K19" s="9">
        <v>8</v>
      </c>
      <c r="L19" s="20"/>
      <c r="M19" s="10" t="s">
        <v>18</v>
      </c>
      <c r="N19" s="10"/>
    </row>
    <row r="20" s="1" customFormat="1" ht="27.75" customHeight="1" spans="1:14">
      <c r="A20" s="9">
        <v>9</v>
      </c>
      <c r="B20" s="9" t="s">
        <v>52</v>
      </c>
      <c r="C20" s="9" t="s">
        <v>53</v>
      </c>
      <c r="D20" s="9" t="s">
        <v>37</v>
      </c>
      <c r="E20" s="9" t="s">
        <v>17</v>
      </c>
      <c r="F20" s="10">
        <v>64.25</v>
      </c>
      <c r="G20" s="10">
        <f t="shared" si="0"/>
        <v>25.7</v>
      </c>
      <c r="H20" s="9">
        <v>82.3</v>
      </c>
      <c r="I20" s="10">
        <f t="shared" si="1"/>
        <v>49.38</v>
      </c>
      <c r="J20" s="10">
        <v>75.08</v>
      </c>
      <c r="K20" s="9">
        <v>9</v>
      </c>
      <c r="L20" s="20"/>
      <c r="M20" s="10" t="s">
        <v>27</v>
      </c>
      <c r="N20" s="10"/>
    </row>
    <row r="21" s="1" customFormat="1" ht="27.75" customHeight="1" spans="1:14">
      <c r="A21" s="9">
        <v>10</v>
      </c>
      <c r="B21" s="9" t="s">
        <v>54</v>
      </c>
      <c r="C21" s="9" t="s">
        <v>55</v>
      </c>
      <c r="D21" s="9" t="s">
        <v>37</v>
      </c>
      <c r="E21" s="9" t="s">
        <v>17</v>
      </c>
      <c r="F21" s="10">
        <v>65</v>
      </c>
      <c r="G21" s="10">
        <f t="shared" si="0"/>
        <v>26</v>
      </c>
      <c r="H21" s="9">
        <v>81.3</v>
      </c>
      <c r="I21" s="10">
        <f t="shared" si="1"/>
        <v>48.78</v>
      </c>
      <c r="J21" s="10">
        <v>74.78</v>
      </c>
      <c r="K21" s="9">
        <v>10</v>
      </c>
      <c r="L21" s="20"/>
      <c r="M21" s="10" t="s">
        <v>27</v>
      </c>
      <c r="N21" s="10"/>
    </row>
    <row r="22" s="1" customFormat="1" ht="27.75" customHeight="1" spans="1:14">
      <c r="A22" s="9">
        <v>11</v>
      </c>
      <c r="B22" s="9" t="s">
        <v>56</v>
      </c>
      <c r="C22" s="9" t="s">
        <v>57</v>
      </c>
      <c r="D22" s="9" t="s">
        <v>37</v>
      </c>
      <c r="E22" s="9" t="s">
        <v>17</v>
      </c>
      <c r="F22" s="10">
        <v>63.5</v>
      </c>
      <c r="G22" s="10">
        <f t="shared" si="0"/>
        <v>25.4</v>
      </c>
      <c r="H22" s="9">
        <v>81.8</v>
      </c>
      <c r="I22" s="10">
        <f t="shared" si="1"/>
        <v>49.08</v>
      </c>
      <c r="J22" s="10">
        <v>74.48</v>
      </c>
      <c r="K22" s="9">
        <v>11</v>
      </c>
      <c r="L22" s="20"/>
      <c r="M22" s="10" t="s">
        <v>27</v>
      </c>
      <c r="N22" s="10"/>
    </row>
    <row r="23" s="1" customFormat="1" ht="27.75" customHeight="1" spans="1:14">
      <c r="A23" s="9">
        <v>12</v>
      </c>
      <c r="B23" s="9" t="s">
        <v>58</v>
      </c>
      <c r="C23" s="9" t="s">
        <v>59</v>
      </c>
      <c r="D23" s="9" t="s">
        <v>37</v>
      </c>
      <c r="E23" s="9" t="s">
        <v>17</v>
      </c>
      <c r="F23" s="10">
        <v>67.5</v>
      </c>
      <c r="G23" s="10">
        <f t="shared" si="0"/>
        <v>27</v>
      </c>
      <c r="H23" s="9">
        <v>78.5</v>
      </c>
      <c r="I23" s="10">
        <f t="shared" si="1"/>
        <v>47.1</v>
      </c>
      <c r="J23" s="10">
        <v>74.1</v>
      </c>
      <c r="K23" s="9">
        <v>12</v>
      </c>
      <c r="L23" s="20"/>
      <c r="M23" s="10" t="s">
        <v>27</v>
      </c>
      <c r="N23" s="10"/>
    </row>
    <row r="24" s="1" customFormat="1" ht="27.75" customHeight="1" spans="1:14">
      <c r="A24" s="9">
        <v>13</v>
      </c>
      <c r="B24" s="9" t="s">
        <v>60</v>
      </c>
      <c r="C24" s="9" t="s">
        <v>61</v>
      </c>
      <c r="D24" s="9" t="s">
        <v>37</v>
      </c>
      <c r="E24" s="9" t="s">
        <v>17</v>
      </c>
      <c r="F24" s="10">
        <v>65</v>
      </c>
      <c r="G24" s="10">
        <f t="shared" si="0"/>
        <v>26</v>
      </c>
      <c r="H24" s="9">
        <v>79.6</v>
      </c>
      <c r="I24" s="10">
        <f t="shared" si="1"/>
        <v>47.76</v>
      </c>
      <c r="J24" s="10">
        <v>73.76</v>
      </c>
      <c r="K24" s="9">
        <v>13</v>
      </c>
      <c r="L24" s="20"/>
      <c r="M24" s="10" t="s">
        <v>27</v>
      </c>
      <c r="N24" s="10"/>
    </row>
    <row r="25" s="1" customFormat="1" ht="27.75" customHeight="1" spans="1:14">
      <c r="A25" s="9">
        <v>14</v>
      </c>
      <c r="B25" s="9" t="s">
        <v>62</v>
      </c>
      <c r="C25" s="9" t="s">
        <v>63</v>
      </c>
      <c r="D25" s="9" t="s">
        <v>37</v>
      </c>
      <c r="E25" s="9" t="s">
        <v>17</v>
      </c>
      <c r="F25" s="10">
        <v>65.5</v>
      </c>
      <c r="G25" s="10">
        <f t="shared" si="0"/>
        <v>26.2</v>
      </c>
      <c r="H25" s="9">
        <v>74.2</v>
      </c>
      <c r="I25" s="10">
        <f t="shared" si="1"/>
        <v>44.52</v>
      </c>
      <c r="J25" s="10">
        <v>70.72</v>
      </c>
      <c r="K25" s="9">
        <v>14</v>
      </c>
      <c r="L25" s="20"/>
      <c r="M25" s="10" t="s">
        <v>27</v>
      </c>
      <c r="N25" s="10"/>
    </row>
    <row r="26" s="1" customFormat="1" ht="27.75" customHeight="1" spans="1:14">
      <c r="A26" s="9">
        <v>15</v>
      </c>
      <c r="B26" s="9" t="s">
        <v>64</v>
      </c>
      <c r="C26" s="9" t="s">
        <v>65</v>
      </c>
      <c r="D26" s="9" t="s">
        <v>37</v>
      </c>
      <c r="E26" s="9" t="s">
        <v>17</v>
      </c>
      <c r="F26" s="10">
        <v>63.5</v>
      </c>
      <c r="G26" s="10">
        <f t="shared" si="0"/>
        <v>25.4</v>
      </c>
      <c r="H26" s="9">
        <v>75.5</v>
      </c>
      <c r="I26" s="10">
        <f t="shared" si="1"/>
        <v>45.3</v>
      </c>
      <c r="J26" s="10">
        <v>70.7</v>
      </c>
      <c r="K26" s="9">
        <v>15</v>
      </c>
      <c r="L26" s="20"/>
      <c r="M26" s="10" t="s">
        <v>27</v>
      </c>
      <c r="N26" s="10"/>
    </row>
    <row r="27" s="1" customFormat="1" ht="27.75" customHeight="1" spans="1:14">
      <c r="A27" s="9">
        <v>16</v>
      </c>
      <c r="B27" s="9" t="s">
        <v>66</v>
      </c>
      <c r="C27" s="9" t="s">
        <v>67</v>
      </c>
      <c r="D27" s="9" t="s">
        <v>37</v>
      </c>
      <c r="E27" s="9" t="s">
        <v>17</v>
      </c>
      <c r="F27" s="10">
        <v>65.5</v>
      </c>
      <c r="G27" s="10">
        <f t="shared" si="0"/>
        <v>26.2</v>
      </c>
      <c r="H27" s="9">
        <v>72.2</v>
      </c>
      <c r="I27" s="10">
        <f t="shared" si="1"/>
        <v>43.32</v>
      </c>
      <c r="J27" s="10">
        <v>69.52</v>
      </c>
      <c r="K27" s="9">
        <v>16</v>
      </c>
      <c r="L27" s="20"/>
      <c r="M27" s="10" t="s">
        <v>27</v>
      </c>
      <c r="N27" s="10"/>
    </row>
    <row r="28" s="1" customFormat="1" ht="27.75" customHeight="1" spans="1:14">
      <c r="A28" s="9">
        <v>17</v>
      </c>
      <c r="B28" s="9" t="s">
        <v>68</v>
      </c>
      <c r="C28" s="9" t="s">
        <v>69</v>
      </c>
      <c r="D28" s="9" t="s">
        <v>37</v>
      </c>
      <c r="E28" s="9" t="s">
        <v>17</v>
      </c>
      <c r="F28" s="10">
        <v>67</v>
      </c>
      <c r="G28" s="10">
        <f t="shared" si="0"/>
        <v>26.8</v>
      </c>
      <c r="H28" s="9"/>
      <c r="I28" s="10">
        <f t="shared" si="1"/>
        <v>0</v>
      </c>
      <c r="J28" s="10">
        <v>26.8</v>
      </c>
      <c r="K28" s="9">
        <v>17</v>
      </c>
      <c r="L28" s="21"/>
      <c r="M28" s="10" t="s">
        <v>27</v>
      </c>
      <c r="N28" s="10"/>
    </row>
    <row r="29" s="1" customFormat="1" ht="27.75" customHeight="1" spans="1:14">
      <c r="A29" s="9">
        <v>1</v>
      </c>
      <c r="B29" s="9" t="s">
        <v>70</v>
      </c>
      <c r="C29" s="9" t="s">
        <v>71</v>
      </c>
      <c r="D29" s="9" t="s">
        <v>72</v>
      </c>
      <c r="E29" s="9" t="s">
        <v>17</v>
      </c>
      <c r="F29" s="10">
        <v>67.5</v>
      </c>
      <c r="G29" s="10">
        <f t="shared" si="0"/>
        <v>27</v>
      </c>
      <c r="H29" s="9">
        <v>91.26</v>
      </c>
      <c r="I29" s="10">
        <f t="shared" si="1"/>
        <v>54.756</v>
      </c>
      <c r="J29" s="10">
        <v>81.756</v>
      </c>
      <c r="K29" s="9">
        <v>1</v>
      </c>
      <c r="L29" s="19">
        <v>4</v>
      </c>
      <c r="M29" s="10" t="s">
        <v>18</v>
      </c>
      <c r="N29" s="10"/>
    </row>
    <row r="30" s="1" customFormat="1" ht="27.75" customHeight="1" spans="1:14">
      <c r="A30" s="9">
        <v>2</v>
      </c>
      <c r="B30" s="9" t="s">
        <v>73</v>
      </c>
      <c r="C30" s="9" t="s">
        <v>74</v>
      </c>
      <c r="D30" s="9" t="s">
        <v>72</v>
      </c>
      <c r="E30" s="9" t="s">
        <v>17</v>
      </c>
      <c r="F30" s="10">
        <v>76</v>
      </c>
      <c r="G30" s="10">
        <f t="shared" si="0"/>
        <v>30.4</v>
      </c>
      <c r="H30" s="9">
        <v>83.7</v>
      </c>
      <c r="I30" s="10">
        <f t="shared" si="1"/>
        <v>50.22</v>
      </c>
      <c r="J30" s="10">
        <v>80.62</v>
      </c>
      <c r="K30" s="9">
        <v>2</v>
      </c>
      <c r="L30" s="20"/>
      <c r="M30" s="10" t="s">
        <v>18</v>
      </c>
      <c r="N30" s="10"/>
    </row>
    <row r="31" s="1" customFormat="1" ht="27.75" customHeight="1" spans="1:14">
      <c r="A31" s="9">
        <v>3</v>
      </c>
      <c r="B31" s="9" t="s">
        <v>75</v>
      </c>
      <c r="C31" s="9" t="s">
        <v>76</v>
      </c>
      <c r="D31" s="9" t="s">
        <v>72</v>
      </c>
      <c r="E31" s="9" t="s">
        <v>17</v>
      </c>
      <c r="F31" s="10">
        <v>67.75</v>
      </c>
      <c r="G31" s="10">
        <f t="shared" si="0"/>
        <v>27.1</v>
      </c>
      <c r="H31" s="9">
        <v>89.06</v>
      </c>
      <c r="I31" s="10">
        <f t="shared" si="1"/>
        <v>53.436</v>
      </c>
      <c r="J31" s="10">
        <v>80.536</v>
      </c>
      <c r="K31" s="9">
        <v>3</v>
      </c>
      <c r="L31" s="20"/>
      <c r="M31" s="10" t="s">
        <v>18</v>
      </c>
      <c r="N31" s="10"/>
    </row>
    <row r="32" s="1" customFormat="1" ht="27.75" customHeight="1" spans="1:14">
      <c r="A32" s="9">
        <v>4</v>
      </c>
      <c r="B32" s="9" t="s">
        <v>77</v>
      </c>
      <c r="C32" s="9" t="s">
        <v>78</v>
      </c>
      <c r="D32" s="9" t="s">
        <v>72</v>
      </c>
      <c r="E32" s="9" t="s">
        <v>17</v>
      </c>
      <c r="F32" s="10">
        <v>74.5</v>
      </c>
      <c r="G32" s="10">
        <f t="shared" si="0"/>
        <v>29.8</v>
      </c>
      <c r="H32" s="9">
        <v>83.02</v>
      </c>
      <c r="I32" s="10">
        <f t="shared" si="1"/>
        <v>49.812</v>
      </c>
      <c r="J32" s="10">
        <v>79.612</v>
      </c>
      <c r="K32" s="9">
        <v>4</v>
      </c>
      <c r="L32" s="20"/>
      <c r="M32" s="10" t="s">
        <v>18</v>
      </c>
      <c r="N32" s="10"/>
    </row>
    <row r="33" s="1" customFormat="1" ht="27.75" customHeight="1" spans="1:14">
      <c r="A33" s="9">
        <v>5</v>
      </c>
      <c r="B33" s="9" t="s">
        <v>79</v>
      </c>
      <c r="C33" s="9" t="s">
        <v>80</v>
      </c>
      <c r="D33" s="9" t="s">
        <v>72</v>
      </c>
      <c r="E33" s="9" t="s">
        <v>17</v>
      </c>
      <c r="F33" s="10">
        <v>64.75</v>
      </c>
      <c r="G33" s="10">
        <f t="shared" si="0"/>
        <v>25.9</v>
      </c>
      <c r="H33" s="9">
        <v>88.54</v>
      </c>
      <c r="I33" s="10">
        <f t="shared" si="1"/>
        <v>53.124</v>
      </c>
      <c r="J33" s="10">
        <v>79.024</v>
      </c>
      <c r="K33" s="9">
        <v>5</v>
      </c>
      <c r="L33" s="20"/>
      <c r="M33" s="10" t="s">
        <v>27</v>
      </c>
      <c r="N33" s="10"/>
    </row>
    <row r="34" s="1" customFormat="1" ht="27.75" customHeight="1" spans="1:14">
      <c r="A34" s="9">
        <v>6</v>
      </c>
      <c r="B34" s="9" t="s">
        <v>81</v>
      </c>
      <c r="C34" s="9" t="s">
        <v>82</v>
      </c>
      <c r="D34" s="9" t="s">
        <v>72</v>
      </c>
      <c r="E34" s="9" t="s">
        <v>17</v>
      </c>
      <c r="F34" s="10">
        <v>67</v>
      </c>
      <c r="G34" s="10">
        <f t="shared" si="0"/>
        <v>26.8</v>
      </c>
      <c r="H34" s="9">
        <v>84.78</v>
      </c>
      <c r="I34" s="10">
        <f t="shared" si="1"/>
        <v>50.868</v>
      </c>
      <c r="J34" s="10">
        <v>77.668</v>
      </c>
      <c r="K34" s="9">
        <v>6</v>
      </c>
      <c r="L34" s="20"/>
      <c r="M34" s="10" t="s">
        <v>27</v>
      </c>
      <c r="N34" s="10"/>
    </row>
    <row r="35" s="1" customFormat="1" ht="27.75" customHeight="1" spans="1:14">
      <c r="A35" s="9">
        <v>7</v>
      </c>
      <c r="B35" s="9" t="s">
        <v>83</v>
      </c>
      <c r="C35" s="9" t="s">
        <v>84</v>
      </c>
      <c r="D35" s="9" t="s">
        <v>72</v>
      </c>
      <c r="E35" s="9" t="s">
        <v>17</v>
      </c>
      <c r="F35" s="10">
        <v>64</v>
      </c>
      <c r="G35" s="10">
        <f t="shared" si="0"/>
        <v>25.6</v>
      </c>
      <c r="H35" s="9">
        <v>82.86</v>
      </c>
      <c r="I35" s="10">
        <f t="shared" si="1"/>
        <v>49.716</v>
      </c>
      <c r="J35" s="10">
        <v>75.316</v>
      </c>
      <c r="K35" s="9">
        <v>7</v>
      </c>
      <c r="L35" s="20"/>
      <c r="M35" s="10" t="s">
        <v>27</v>
      </c>
      <c r="N35" s="10"/>
    </row>
    <row r="36" s="1" customFormat="1" ht="27.75" customHeight="1" spans="1:14">
      <c r="A36" s="9">
        <v>8</v>
      </c>
      <c r="B36" s="9" t="s">
        <v>85</v>
      </c>
      <c r="C36" s="9" t="s">
        <v>86</v>
      </c>
      <c r="D36" s="9" t="s">
        <v>72</v>
      </c>
      <c r="E36" s="9" t="s">
        <v>17</v>
      </c>
      <c r="F36" s="10">
        <v>64.25</v>
      </c>
      <c r="G36" s="10">
        <f t="shared" si="0"/>
        <v>25.7</v>
      </c>
      <c r="H36" s="9">
        <v>80.44</v>
      </c>
      <c r="I36" s="10">
        <f t="shared" si="1"/>
        <v>48.264</v>
      </c>
      <c r="J36" s="10">
        <v>73.964</v>
      </c>
      <c r="K36" s="9">
        <v>8</v>
      </c>
      <c r="L36" s="21"/>
      <c r="M36" s="10" t="s">
        <v>27</v>
      </c>
      <c r="N36" s="10"/>
    </row>
    <row r="37" s="1" customFormat="1" ht="27.75" customHeight="1" spans="1:14">
      <c r="A37" s="9">
        <v>1</v>
      </c>
      <c r="B37" s="9" t="s">
        <v>87</v>
      </c>
      <c r="C37" s="9" t="s">
        <v>88</v>
      </c>
      <c r="D37" s="9" t="s">
        <v>89</v>
      </c>
      <c r="E37" s="9" t="s">
        <v>17</v>
      </c>
      <c r="F37" s="10">
        <v>64.5</v>
      </c>
      <c r="G37" s="10">
        <f t="shared" si="0"/>
        <v>25.8</v>
      </c>
      <c r="H37" s="9">
        <v>90.42</v>
      </c>
      <c r="I37" s="10">
        <f t="shared" si="1"/>
        <v>54.252</v>
      </c>
      <c r="J37" s="10">
        <v>80.052</v>
      </c>
      <c r="K37" s="9">
        <v>1</v>
      </c>
      <c r="L37" s="19">
        <v>7</v>
      </c>
      <c r="M37" s="10" t="s">
        <v>18</v>
      </c>
      <c r="N37" s="10"/>
    </row>
    <row r="38" s="1" customFormat="1" ht="27.75" customHeight="1" spans="1:14">
      <c r="A38" s="9">
        <v>2</v>
      </c>
      <c r="B38" s="9" t="s">
        <v>90</v>
      </c>
      <c r="C38" s="9" t="s">
        <v>91</v>
      </c>
      <c r="D38" s="9" t="s">
        <v>89</v>
      </c>
      <c r="E38" s="9" t="s">
        <v>17</v>
      </c>
      <c r="F38" s="10">
        <v>71.25</v>
      </c>
      <c r="G38" s="10">
        <f t="shared" si="0"/>
        <v>28.5</v>
      </c>
      <c r="H38" s="9">
        <v>85.38</v>
      </c>
      <c r="I38" s="10">
        <f t="shared" si="1"/>
        <v>51.228</v>
      </c>
      <c r="J38" s="10">
        <v>79.728</v>
      </c>
      <c r="K38" s="9">
        <v>2</v>
      </c>
      <c r="L38" s="20"/>
      <c r="M38" s="10" t="s">
        <v>18</v>
      </c>
      <c r="N38" s="10"/>
    </row>
    <row r="39" s="1" customFormat="1" ht="27.75" customHeight="1" spans="1:14">
      <c r="A39" s="9">
        <v>3</v>
      </c>
      <c r="B39" s="9" t="s">
        <v>92</v>
      </c>
      <c r="C39" s="9" t="s">
        <v>93</v>
      </c>
      <c r="D39" s="9" t="s">
        <v>89</v>
      </c>
      <c r="E39" s="9" t="s">
        <v>17</v>
      </c>
      <c r="F39" s="10">
        <v>63.25</v>
      </c>
      <c r="G39" s="10">
        <f t="shared" si="0"/>
        <v>25.3</v>
      </c>
      <c r="H39" s="9">
        <v>89.7</v>
      </c>
      <c r="I39" s="10">
        <f t="shared" si="1"/>
        <v>53.82</v>
      </c>
      <c r="J39" s="10">
        <v>79.12</v>
      </c>
      <c r="K39" s="9">
        <v>3</v>
      </c>
      <c r="L39" s="20"/>
      <c r="M39" s="10" t="s">
        <v>18</v>
      </c>
      <c r="N39" s="10"/>
    </row>
    <row r="40" s="1" customFormat="1" ht="27.75" customHeight="1" spans="1:14">
      <c r="A40" s="9">
        <v>4</v>
      </c>
      <c r="B40" s="9" t="s">
        <v>94</v>
      </c>
      <c r="C40" s="9" t="s">
        <v>95</v>
      </c>
      <c r="D40" s="9" t="s">
        <v>89</v>
      </c>
      <c r="E40" s="9" t="s">
        <v>17</v>
      </c>
      <c r="F40" s="10">
        <v>61.75</v>
      </c>
      <c r="G40" s="10">
        <f t="shared" si="0"/>
        <v>24.7</v>
      </c>
      <c r="H40" s="9">
        <v>89.26</v>
      </c>
      <c r="I40" s="10">
        <f t="shared" si="1"/>
        <v>53.556</v>
      </c>
      <c r="J40" s="10">
        <v>78.256</v>
      </c>
      <c r="K40" s="9">
        <v>4</v>
      </c>
      <c r="L40" s="20"/>
      <c r="M40" s="10" t="s">
        <v>18</v>
      </c>
      <c r="N40" s="10"/>
    </row>
    <row r="41" s="1" customFormat="1" ht="27.75" customHeight="1" spans="1:14">
      <c r="A41" s="9">
        <v>5</v>
      </c>
      <c r="B41" s="9" t="s">
        <v>96</v>
      </c>
      <c r="C41" s="9" t="s">
        <v>97</v>
      </c>
      <c r="D41" s="9" t="s">
        <v>89</v>
      </c>
      <c r="E41" s="9" t="s">
        <v>17</v>
      </c>
      <c r="F41" s="10">
        <v>60.75</v>
      </c>
      <c r="G41" s="10">
        <f t="shared" si="0"/>
        <v>24.3</v>
      </c>
      <c r="H41" s="9">
        <v>88.42</v>
      </c>
      <c r="I41" s="10">
        <f t="shared" si="1"/>
        <v>53.052</v>
      </c>
      <c r="J41" s="10">
        <v>77.352</v>
      </c>
      <c r="K41" s="9">
        <v>5</v>
      </c>
      <c r="L41" s="20"/>
      <c r="M41" s="10" t="s">
        <v>18</v>
      </c>
      <c r="N41" s="10"/>
    </row>
    <row r="42" s="1" customFormat="1" ht="27.75" customHeight="1" spans="1:14">
      <c r="A42" s="9">
        <v>6</v>
      </c>
      <c r="B42" s="9" t="s">
        <v>98</v>
      </c>
      <c r="C42" s="9" t="s">
        <v>99</v>
      </c>
      <c r="D42" s="9" t="s">
        <v>89</v>
      </c>
      <c r="E42" s="9" t="s">
        <v>17</v>
      </c>
      <c r="F42" s="10">
        <v>66.5</v>
      </c>
      <c r="G42" s="10">
        <f t="shared" si="0"/>
        <v>26.6</v>
      </c>
      <c r="H42" s="9">
        <v>84.3</v>
      </c>
      <c r="I42" s="10">
        <f t="shared" si="1"/>
        <v>50.58</v>
      </c>
      <c r="J42" s="10">
        <v>77.18</v>
      </c>
      <c r="K42" s="9">
        <v>6</v>
      </c>
      <c r="L42" s="20"/>
      <c r="M42" s="10" t="s">
        <v>18</v>
      </c>
      <c r="N42" s="10"/>
    </row>
    <row r="43" s="1" customFormat="1" ht="27.75" customHeight="1" spans="1:14">
      <c r="A43" s="9">
        <v>7</v>
      </c>
      <c r="B43" s="9" t="s">
        <v>100</v>
      </c>
      <c r="C43" s="9" t="s">
        <v>101</v>
      </c>
      <c r="D43" s="9" t="s">
        <v>89</v>
      </c>
      <c r="E43" s="9" t="s">
        <v>17</v>
      </c>
      <c r="F43" s="10">
        <v>61</v>
      </c>
      <c r="G43" s="10">
        <f t="shared" si="0"/>
        <v>24.4</v>
      </c>
      <c r="H43" s="9">
        <v>87.4</v>
      </c>
      <c r="I43" s="10">
        <f t="shared" si="1"/>
        <v>52.44</v>
      </c>
      <c r="J43" s="10">
        <v>76.84</v>
      </c>
      <c r="K43" s="9">
        <v>7</v>
      </c>
      <c r="L43" s="20"/>
      <c r="M43" s="10" t="s">
        <v>18</v>
      </c>
      <c r="N43" s="10"/>
    </row>
    <row r="44" s="1" customFormat="1" ht="27.75" customHeight="1" spans="1:14">
      <c r="A44" s="9">
        <v>8</v>
      </c>
      <c r="B44" s="9" t="s">
        <v>102</v>
      </c>
      <c r="C44" s="9" t="s">
        <v>103</v>
      </c>
      <c r="D44" s="9" t="s">
        <v>89</v>
      </c>
      <c r="E44" s="9" t="s">
        <v>17</v>
      </c>
      <c r="F44" s="10">
        <v>64.5</v>
      </c>
      <c r="G44" s="10">
        <f t="shared" si="0"/>
        <v>25.8</v>
      </c>
      <c r="H44" s="9">
        <v>84.26</v>
      </c>
      <c r="I44" s="10">
        <f t="shared" si="1"/>
        <v>50.556</v>
      </c>
      <c r="J44" s="10">
        <v>76.356</v>
      </c>
      <c r="K44" s="9">
        <v>8</v>
      </c>
      <c r="L44" s="20"/>
      <c r="M44" s="10" t="s">
        <v>27</v>
      </c>
      <c r="N44" s="10"/>
    </row>
    <row r="45" s="1" customFormat="1" ht="27.75" customHeight="1" spans="1:14">
      <c r="A45" s="9">
        <v>9</v>
      </c>
      <c r="B45" s="9" t="s">
        <v>104</v>
      </c>
      <c r="C45" s="9" t="s">
        <v>105</v>
      </c>
      <c r="D45" s="9" t="s">
        <v>89</v>
      </c>
      <c r="E45" s="9" t="s">
        <v>17</v>
      </c>
      <c r="F45" s="10">
        <v>60.75</v>
      </c>
      <c r="G45" s="10">
        <f t="shared" si="0"/>
        <v>24.3</v>
      </c>
      <c r="H45" s="9">
        <v>86.42</v>
      </c>
      <c r="I45" s="10">
        <f t="shared" si="1"/>
        <v>51.852</v>
      </c>
      <c r="J45" s="10">
        <v>76.152</v>
      </c>
      <c r="K45" s="9">
        <v>9</v>
      </c>
      <c r="L45" s="20"/>
      <c r="M45" s="10" t="s">
        <v>27</v>
      </c>
      <c r="N45" s="10"/>
    </row>
    <row r="46" s="1" customFormat="1" ht="27.75" customHeight="1" spans="1:14">
      <c r="A46" s="9">
        <v>10</v>
      </c>
      <c r="B46" s="9" t="s">
        <v>106</v>
      </c>
      <c r="C46" s="9" t="s">
        <v>107</v>
      </c>
      <c r="D46" s="9" t="s">
        <v>89</v>
      </c>
      <c r="E46" s="9" t="s">
        <v>17</v>
      </c>
      <c r="F46" s="10">
        <v>60</v>
      </c>
      <c r="G46" s="10">
        <f t="shared" si="0"/>
        <v>24</v>
      </c>
      <c r="H46" s="9">
        <v>86.54</v>
      </c>
      <c r="I46" s="10">
        <f t="shared" si="1"/>
        <v>51.924</v>
      </c>
      <c r="J46" s="10">
        <v>75.924</v>
      </c>
      <c r="K46" s="9">
        <v>10</v>
      </c>
      <c r="L46" s="20"/>
      <c r="M46" s="10" t="s">
        <v>27</v>
      </c>
      <c r="N46" s="10"/>
    </row>
    <row r="47" s="1" customFormat="1" ht="27.75" customHeight="1" spans="1:14">
      <c r="A47" s="9">
        <v>11</v>
      </c>
      <c r="B47" s="9" t="s">
        <v>108</v>
      </c>
      <c r="C47" s="9" t="s">
        <v>109</v>
      </c>
      <c r="D47" s="9" t="s">
        <v>89</v>
      </c>
      <c r="E47" s="9" t="s">
        <v>17</v>
      </c>
      <c r="F47" s="10">
        <v>61</v>
      </c>
      <c r="G47" s="10">
        <f t="shared" si="0"/>
        <v>24.4</v>
      </c>
      <c r="H47" s="9">
        <v>85.48</v>
      </c>
      <c r="I47" s="10">
        <f t="shared" si="1"/>
        <v>51.288</v>
      </c>
      <c r="J47" s="10">
        <v>75.688</v>
      </c>
      <c r="K47" s="9">
        <v>11</v>
      </c>
      <c r="L47" s="20"/>
      <c r="M47" s="10" t="s">
        <v>27</v>
      </c>
      <c r="N47" s="10"/>
    </row>
    <row r="48" s="1" customFormat="1" ht="27.75" customHeight="1" spans="1:14">
      <c r="A48" s="9">
        <v>12</v>
      </c>
      <c r="B48" s="9" t="s">
        <v>110</v>
      </c>
      <c r="C48" s="9" t="s">
        <v>111</v>
      </c>
      <c r="D48" s="9" t="s">
        <v>89</v>
      </c>
      <c r="E48" s="9" t="s">
        <v>17</v>
      </c>
      <c r="F48" s="10">
        <v>64</v>
      </c>
      <c r="G48" s="10">
        <f t="shared" si="0"/>
        <v>25.6</v>
      </c>
      <c r="H48" s="9">
        <v>82.96</v>
      </c>
      <c r="I48" s="10">
        <f t="shared" si="1"/>
        <v>49.776</v>
      </c>
      <c r="J48" s="10">
        <v>75.376</v>
      </c>
      <c r="K48" s="9">
        <v>12</v>
      </c>
      <c r="L48" s="20"/>
      <c r="M48" s="10" t="s">
        <v>27</v>
      </c>
      <c r="N48" s="10"/>
    </row>
    <row r="49" s="1" customFormat="1" ht="27.75" customHeight="1" spans="1:14">
      <c r="A49" s="9">
        <v>13</v>
      </c>
      <c r="B49" s="9" t="s">
        <v>112</v>
      </c>
      <c r="C49" s="9" t="s">
        <v>113</v>
      </c>
      <c r="D49" s="9" t="s">
        <v>89</v>
      </c>
      <c r="E49" s="9" t="s">
        <v>17</v>
      </c>
      <c r="F49" s="10">
        <v>62.75</v>
      </c>
      <c r="G49" s="10">
        <f t="shared" si="0"/>
        <v>25.1</v>
      </c>
      <c r="H49" s="9">
        <v>81.96</v>
      </c>
      <c r="I49" s="10">
        <f t="shared" si="1"/>
        <v>49.176</v>
      </c>
      <c r="J49" s="10">
        <v>74.276</v>
      </c>
      <c r="K49" s="9">
        <v>13</v>
      </c>
      <c r="L49" s="20"/>
      <c r="M49" s="10" t="s">
        <v>27</v>
      </c>
      <c r="N49" s="10"/>
    </row>
    <row r="50" s="1" customFormat="1" ht="27.75" customHeight="1" spans="1:14">
      <c r="A50" s="9">
        <v>14</v>
      </c>
      <c r="B50" s="9" t="s">
        <v>114</v>
      </c>
      <c r="C50" s="9" t="s">
        <v>115</v>
      </c>
      <c r="D50" s="9" t="s">
        <v>89</v>
      </c>
      <c r="E50" s="9" t="s">
        <v>17</v>
      </c>
      <c r="F50" s="10">
        <v>60</v>
      </c>
      <c r="G50" s="10">
        <f t="shared" si="0"/>
        <v>24</v>
      </c>
      <c r="H50" s="9">
        <v>82.32</v>
      </c>
      <c r="I50" s="10">
        <f t="shared" si="1"/>
        <v>49.392</v>
      </c>
      <c r="J50" s="10">
        <v>73.392</v>
      </c>
      <c r="K50" s="9">
        <v>14</v>
      </c>
      <c r="L50" s="20"/>
      <c r="M50" s="10" t="s">
        <v>27</v>
      </c>
      <c r="N50" s="10"/>
    </row>
    <row r="51" s="1" customFormat="1" ht="27.75" customHeight="1" spans="1:14">
      <c r="A51" s="9">
        <v>15</v>
      </c>
      <c r="B51" s="9" t="s">
        <v>116</v>
      </c>
      <c r="C51" s="9" t="s">
        <v>117</v>
      </c>
      <c r="D51" s="9" t="s">
        <v>89</v>
      </c>
      <c r="E51" s="9" t="s">
        <v>17</v>
      </c>
      <c r="F51" s="10">
        <v>60.75</v>
      </c>
      <c r="G51" s="10">
        <f t="shared" si="0"/>
        <v>24.3</v>
      </c>
      <c r="H51" s="9">
        <v>79.72</v>
      </c>
      <c r="I51" s="10">
        <f t="shared" si="1"/>
        <v>47.832</v>
      </c>
      <c r="J51" s="10">
        <v>72.132</v>
      </c>
      <c r="K51" s="9">
        <v>15</v>
      </c>
      <c r="L51" s="21"/>
      <c r="M51" s="10" t="s">
        <v>27</v>
      </c>
      <c r="N51" s="10"/>
    </row>
    <row r="52" s="1" customFormat="1" ht="27.75" customHeight="1" spans="1:14">
      <c r="A52" s="9">
        <v>1</v>
      </c>
      <c r="B52" s="9" t="s">
        <v>118</v>
      </c>
      <c r="C52" s="9" t="s">
        <v>119</v>
      </c>
      <c r="D52" s="9" t="s">
        <v>120</v>
      </c>
      <c r="E52" s="9" t="s">
        <v>121</v>
      </c>
      <c r="F52" s="10">
        <v>75.5</v>
      </c>
      <c r="G52" s="10">
        <f t="shared" ref="G52:G56" si="2">F52*0.3</f>
        <v>22.65</v>
      </c>
      <c r="H52" s="9">
        <v>89.89</v>
      </c>
      <c r="I52" s="10">
        <f t="shared" ref="I52:I56" si="3">H52*0.7</f>
        <v>62.923</v>
      </c>
      <c r="J52" s="10">
        <v>85.573</v>
      </c>
      <c r="K52" s="9">
        <v>1</v>
      </c>
      <c r="L52" s="19">
        <v>1</v>
      </c>
      <c r="M52" s="10" t="s">
        <v>18</v>
      </c>
      <c r="N52" s="10"/>
    </row>
    <row r="53" s="1" customFormat="1" ht="27.75" customHeight="1" spans="1:14">
      <c r="A53" s="9">
        <v>2</v>
      </c>
      <c r="B53" s="9" t="s">
        <v>122</v>
      </c>
      <c r="C53" s="9" t="s">
        <v>123</v>
      </c>
      <c r="D53" s="9" t="s">
        <v>120</v>
      </c>
      <c r="E53" s="9" t="s">
        <v>121</v>
      </c>
      <c r="F53" s="10">
        <v>73</v>
      </c>
      <c r="G53" s="10">
        <f t="shared" si="2"/>
        <v>21.9</v>
      </c>
      <c r="H53" s="9">
        <v>89.52</v>
      </c>
      <c r="I53" s="10">
        <f t="shared" si="3"/>
        <v>62.664</v>
      </c>
      <c r="J53" s="10">
        <v>84.564</v>
      </c>
      <c r="K53" s="9">
        <v>2</v>
      </c>
      <c r="L53" s="21"/>
      <c r="M53" s="10" t="s">
        <v>27</v>
      </c>
      <c r="N53" s="10"/>
    </row>
    <row r="54" s="1" customFormat="1" ht="27.75" customHeight="1" spans="1:14">
      <c r="A54" s="9">
        <v>1</v>
      </c>
      <c r="B54" s="9" t="s">
        <v>124</v>
      </c>
      <c r="C54" s="9" t="s">
        <v>125</v>
      </c>
      <c r="D54" s="9" t="s">
        <v>37</v>
      </c>
      <c r="E54" s="9" t="s">
        <v>126</v>
      </c>
      <c r="F54" s="10">
        <v>69</v>
      </c>
      <c r="G54" s="10">
        <f t="shared" si="2"/>
        <v>20.7</v>
      </c>
      <c r="H54" s="9">
        <v>89.05</v>
      </c>
      <c r="I54" s="10">
        <f t="shared" si="3"/>
        <v>62.335</v>
      </c>
      <c r="J54" s="10">
        <v>83.035</v>
      </c>
      <c r="K54" s="9">
        <v>1</v>
      </c>
      <c r="L54" s="19">
        <v>1</v>
      </c>
      <c r="M54" s="10" t="s">
        <v>18</v>
      </c>
      <c r="N54" s="10"/>
    </row>
    <row r="55" s="1" customFormat="1" ht="27.75" customHeight="1" spans="1:14">
      <c r="A55" s="9">
        <v>2</v>
      </c>
      <c r="B55" s="9" t="s">
        <v>127</v>
      </c>
      <c r="C55" s="9" t="s">
        <v>128</v>
      </c>
      <c r="D55" s="9" t="s">
        <v>37</v>
      </c>
      <c r="E55" s="9" t="s">
        <v>126</v>
      </c>
      <c r="F55" s="10">
        <v>63.25</v>
      </c>
      <c r="G55" s="10">
        <f t="shared" si="2"/>
        <v>18.975</v>
      </c>
      <c r="H55" s="9">
        <v>79.3</v>
      </c>
      <c r="I55" s="10">
        <f t="shared" si="3"/>
        <v>55.51</v>
      </c>
      <c r="J55" s="10">
        <v>74.485</v>
      </c>
      <c r="K55" s="9">
        <v>2</v>
      </c>
      <c r="L55" s="21"/>
      <c r="M55" s="10" t="s">
        <v>27</v>
      </c>
      <c r="N55" s="10"/>
    </row>
    <row r="56" s="1" customFormat="1" ht="27.75" customHeight="1" spans="1:14">
      <c r="A56" s="9">
        <v>1</v>
      </c>
      <c r="B56" s="9" t="s">
        <v>129</v>
      </c>
      <c r="C56" s="9" t="s">
        <v>130</v>
      </c>
      <c r="D56" s="9" t="s">
        <v>89</v>
      </c>
      <c r="E56" s="9" t="s">
        <v>126</v>
      </c>
      <c r="F56" s="10">
        <v>72.75</v>
      </c>
      <c r="G56" s="10">
        <f t="shared" si="2"/>
        <v>21.825</v>
      </c>
      <c r="H56" s="9">
        <v>90.71</v>
      </c>
      <c r="I56" s="10">
        <f t="shared" si="3"/>
        <v>63.497</v>
      </c>
      <c r="J56" s="10">
        <v>85.322</v>
      </c>
      <c r="K56" s="9">
        <v>1</v>
      </c>
      <c r="L56" s="22">
        <v>1</v>
      </c>
      <c r="M56" s="10" t="s">
        <v>18</v>
      </c>
      <c r="N56" s="10"/>
    </row>
    <row r="57" s="1" customFormat="1" ht="27.75" customHeight="1" spans="1:14">
      <c r="A57" s="9">
        <v>1</v>
      </c>
      <c r="B57" s="9" t="s">
        <v>131</v>
      </c>
      <c r="C57" s="9" t="s">
        <v>132</v>
      </c>
      <c r="D57" s="9" t="s">
        <v>133</v>
      </c>
      <c r="E57" s="9" t="s">
        <v>134</v>
      </c>
      <c r="F57" s="10">
        <v>85</v>
      </c>
      <c r="G57" s="10">
        <f t="shared" ref="G57:G95" si="4">F57*0.4</f>
        <v>34</v>
      </c>
      <c r="H57" s="9">
        <v>87.97</v>
      </c>
      <c r="I57" s="10">
        <f t="shared" ref="I57:I95" si="5">H57*0.6</f>
        <v>52.782</v>
      </c>
      <c r="J57" s="10">
        <v>86.782</v>
      </c>
      <c r="K57" s="9">
        <v>1</v>
      </c>
      <c r="L57" s="19">
        <v>2</v>
      </c>
      <c r="M57" s="10" t="s">
        <v>18</v>
      </c>
      <c r="N57" s="10"/>
    </row>
    <row r="58" s="1" customFormat="1" ht="27.75" customHeight="1" spans="1:14">
      <c r="A58" s="9">
        <v>2</v>
      </c>
      <c r="B58" s="9" t="s">
        <v>135</v>
      </c>
      <c r="C58" s="9" t="s">
        <v>136</v>
      </c>
      <c r="D58" s="9" t="s">
        <v>133</v>
      </c>
      <c r="E58" s="9" t="s">
        <v>134</v>
      </c>
      <c r="F58" s="10">
        <v>80.75</v>
      </c>
      <c r="G58" s="10">
        <f t="shared" si="4"/>
        <v>32.3</v>
      </c>
      <c r="H58" s="9">
        <v>90</v>
      </c>
      <c r="I58" s="10">
        <f t="shared" si="5"/>
        <v>54</v>
      </c>
      <c r="J58" s="10">
        <v>86.3</v>
      </c>
      <c r="K58" s="9">
        <v>2</v>
      </c>
      <c r="L58" s="20"/>
      <c r="M58" s="10" t="s">
        <v>18</v>
      </c>
      <c r="N58" s="10"/>
    </row>
    <row r="59" s="1" customFormat="1" ht="27.75" customHeight="1" spans="1:14">
      <c r="A59" s="9">
        <v>3</v>
      </c>
      <c r="B59" s="9" t="s">
        <v>137</v>
      </c>
      <c r="C59" s="9" t="s">
        <v>138</v>
      </c>
      <c r="D59" s="9" t="s">
        <v>133</v>
      </c>
      <c r="E59" s="9" t="s">
        <v>134</v>
      </c>
      <c r="F59" s="10">
        <v>80.25</v>
      </c>
      <c r="G59" s="10">
        <f t="shared" si="4"/>
        <v>32.1</v>
      </c>
      <c r="H59" s="9">
        <v>87.72</v>
      </c>
      <c r="I59" s="10">
        <f t="shared" si="5"/>
        <v>52.632</v>
      </c>
      <c r="J59" s="10">
        <v>84.732</v>
      </c>
      <c r="K59" s="9">
        <v>3</v>
      </c>
      <c r="L59" s="20"/>
      <c r="M59" s="10" t="s">
        <v>27</v>
      </c>
      <c r="N59" s="10"/>
    </row>
    <row r="60" s="1" customFormat="1" ht="27.75" customHeight="1" spans="1:14">
      <c r="A60" s="9">
        <v>4</v>
      </c>
      <c r="B60" s="9" t="s">
        <v>139</v>
      </c>
      <c r="C60" s="9" t="s">
        <v>140</v>
      </c>
      <c r="D60" s="9" t="s">
        <v>133</v>
      </c>
      <c r="E60" s="9" t="s">
        <v>134</v>
      </c>
      <c r="F60" s="10">
        <v>81</v>
      </c>
      <c r="G60" s="10">
        <f t="shared" si="4"/>
        <v>32.4</v>
      </c>
      <c r="H60" s="9">
        <v>81.22</v>
      </c>
      <c r="I60" s="10">
        <f t="shared" si="5"/>
        <v>48.732</v>
      </c>
      <c r="J60" s="10">
        <v>81.132</v>
      </c>
      <c r="K60" s="9">
        <v>4</v>
      </c>
      <c r="L60" s="21"/>
      <c r="M60" s="10" t="s">
        <v>27</v>
      </c>
      <c r="N60" s="10"/>
    </row>
    <row r="61" s="1" customFormat="1" ht="27.75" customHeight="1" spans="1:14">
      <c r="A61" s="9">
        <v>1</v>
      </c>
      <c r="B61" s="9" t="s">
        <v>141</v>
      </c>
      <c r="C61" s="9" t="s">
        <v>142</v>
      </c>
      <c r="D61" s="9" t="s">
        <v>143</v>
      </c>
      <c r="E61" s="9" t="s">
        <v>134</v>
      </c>
      <c r="F61" s="10">
        <v>77</v>
      </c>
      <c r="G61" s="10">
        <f t="shared" si="4"/>
        <v>30.8</v>
      </c>
      <c r="H61" s="9">
        <v>89.79</v>
      </c>
      <c r="I61" s="10">
        <f t="shared" si="5"/>
        <v>53.874</v>
      </c>
      <c r="J61" s="10">
        <v>84.674</v>
      </c>
      <c r="K61" s="9">
        <v>1</v>
      </c>
      <c r="L61" s="19">
        <v>2</v>
      </c>
      <c r="M61" s="10" t="s">
        <v>18</v>
      </c>
      <c r="N61" s="10"/>
    </row>
    <row r="62" s="1" customFormat="1" ht="27.75" customHeight="1" spans="1:14">
      <c r="A62" s="9">
        <v>2</v>
      </c>
      <c r="B62" s="9" t="s">
        <v>144</v>
      </c>
      <c r="C62" s="9" t="s">
        <v>145</v>
      </c>
      <c r="D62" s="9" t="s">
        <v>143</v>
      </c>
      <c r="E62" s="9" t="s">
        <v>134</v>
      </c>
      <c r="F62" s="10">
        <v>79.25</v>
      </c>
      <c r="G62" s="10">
        <f t="shared" si="4"/>
        <v>31.7</v>
      </c>
      <c r="H62" s="9">
        <v>87.14</v>
      </c>
      <c r="I62" s="10">
        <f t="shared" si="5"/>
        <v>52.284</v>
      </c>
      <c r="J62" s="10">
        <v>83.984</v>
      </c>
      <c r="K62" s="9">
        <v>2</v>
      </c>
      <c r="L62" s="20"/>
      <c r="M62" s="10" t="s">
        <v>18</v>
      </c>
      <c r="N62" s="10"/>
    </row>
    <row r="63" s="1" customFormat="1" ht="27.75" customHeight="1" spans="1:14">
      <c r="A63" s="9">
        <v>3</v>
      </c>
      <c r="B63" s="9" t="s">
        <v>146</v>
      </c>
      <c r="C63" s="9" t="s">
        <v>147</v>
      </c>
      <c r="D63" s="9" t="s">
        <v>143</v>
      </c>
      <c r="E63" s="9" t="s">
        <v>134</v>
      </c>
      <c r="F63" s="10">
        <v>77</v>
      </c>
      <c r="G63" s="10">
        <f t="shared" si="4"/>
        <v>30.8</v>
      </c>
      <c r="H63" s="9">
        <v>83.33</v>
      </c>
      <c r="I63" s="10">
        <f t="shared" si="5"/>
        <v>49.998</v>
      </c>
      <c r="J63" s="10">
        <v>80.798</v>
      </c>
      <c r="K63" s="9">
        <v>3</v>
      </c>
      <c r="L63" s="20"/>
      <c r="M63" s="10" t="s">
        <v>27</v>
      </c>
      <c r="N63" s="10"/>
    </row>
    <row r="64" s="1" customFormat="1" ht="27.75" customHeight="1" spans="1:14">
      <c r="A64" s="9">
        <v>4</v>
      </c>
      <c r="B64" s="9" t="s">
        <v>148</v>
      </c>
      <c r="C64" s="9" t="s">
        <v>149</v>
      </c>
      <c r="D64" s="9" t="s">
        <v>143</v>
      </c>
      <c r="E64" s="9" t="s">
        <v>134</v>
      </c>
      <c r="F64" s="10">
        <v>82.25</v>
      </c>
      <c r="G64" s="10">
        <f t="shared" si="4"/>
        <v>32.9</v>
      </c>
      <c r="H64" s="9">
        <v>45.96</v>
      </c>
      <c r="I64" s="10">
        <f t="shared" si="5"/>
        <v>27.576</v>
      </c>
      <c r="J64" s="10">
        <v>60.476</v>
      </c>
      <c r="K64" s="9">
        <v>4</v>
      </c>
      <c r="L64" s="21"/>
      <c r="M64" s="10" t="s">
        <v>27</v>
      </c>
      <c r="N64" s="10"/>
    </row>
    <row r="65" s="1" customFormat="1" ht="27.75" customHeight="1" spans="1:14">
      <c r="A65" s="9">
        <v>1</v>
      </c>
      <c r="B65" s="9" t="s">
        <v>150</v>
      </c>
      <c r="C65" s="9" t="s">
        <v>151</v>
      </c>
      <c r="D65" s="9" t="s">
        <v>152</v>
      </c>
      <c r="E65" s="9" t="s">
        <v>134</v>
      </c>
      <c r="F65" s="10">
        <v>81</v>
      </c>
      <c r="G65" s="10">
        <f t="shared" si="4"/>
        <v>32.4</v>
      </c>
      <c r="H65" s="9">
        <v>88.98</v>
      </c>
      <c r="I65" s="10">
        <f t="shared" si="5"/>
        <v>53.388</v>
      </c>
      <c r="J65" s="10">
        <v>85.788</v>
      </c>
      <c r="K65" s="9">
        <v>1</v>
      </c>
      <c r="L65" s="19">
        <v>1</v>
      </c>
      <c r="M65" s="10" t="s">
        <v>18</v>
      </c>
      <c r="N65" s="10"/>
    </row>
    <row r="66" s="1" customFormat="1" ht="27.75" customHeight="1" spans="1:14">
      <c r="A66" s="9">
        <v>2</v>
      </c>
      <c r="B66" s="9" t="s">
        <v>153</v>
      </c>
      <c r="C66" s="9" t="s">
        <v>154</v>
      </c>
      <c r="D66" s="9" t="s">
        <v>152</v>
      </c>
      <c r="E66" s="9" t="s">
        <v>134</v>
      </c>
      <c r="F66" s="10">
        <v>82.5</v>
      </c>
      <c r="G66" s="10">
        <f t="shared" si="4"/>
        <v>33</v>
      </c>
      <c r="H66" s="9">
        <v>83.5</v>
      </c>
      <c r="I66" s="10">
        <f t="shared" si="5"/>
        <v>50.1</v>
      </c>
      <c r="J66" s="10">
        <v>83.1</v>
      </c>
      <c r="K66" s="9">
        <v>2</v>
      </c>
      <c r="L66" s="21"/>
      <c r="M66" s="10" t="s">
        <v>27</v>
      </c>
      <c r="N66" s="10"/>
    </row>
    <row r="67" s="1" customFormat="1" ht="27.75" customHeight="1" spans="1:14">
      <c r="A67" s="9">
        <v>1</v>
      </c>
      <c r="B67" s="9" t="s">
        <v>155</v>
      </c>
      <c r="C67" s="9" t="s">
        <v>156</v>
      </c>
      <c r="D67" s="9" t="s">
        <v>157</v>
      </c>
      <c r="E67" s="9" t="s">
        <v>158</v>
      </c>
      <c r="F67" s="10">
        <v>79</v>
      </c>
      <c r="G67" s="10">
        <f t="shared" si="4"/>
        <v>31.6</v>
      </c>
      <c r="H67" s="9">
        <v>87.4</v>
      </c>
      <c r="I67" s="10">
        <f t="shared" si="5"/>
        <v>52.44</v>
      </c>
      <c r="J67" s="10">
        <v>84.04</v>
      </c>
      <c r="K67" s="9">
        <v>1</v>
      </c>
      <c r="L67" s="19">
        <v>2</v>
      </c>
      <c r="M67" s="10" t="s">
        <v>18</v>
      </c>
      <c r="N67" s="10"/>
    </row>
    <row r="68" s="1" customFormat="1" ht="27.75" customHeight="1" spans="1:14">
      <c r="A68" s="9">
        <v>2</v>
      </c>
      <c r="B68" s="9" t="s">
        <v>159</v>
      </c>
      <c r="C68" s="9" t="s">
        <v>160</v>
      </c>
      <c r="D68" s="9" t="s">
        <v>157</v>
      </c>
      <c r="E68" s="9" t="s">
        <v>158</v>
      </c>
      <c r="F68" s="10">
        <v>83.75</v>
      </c>
      <c r="G68" s="10">
        <f t="shared" si="4"/>
        <v>33.5</v>
      </c>
      <c r="H68" s="9">
        <v>83.2</v>
      </c>
      <c r="I68" s="10">
        <f t="shared" si="5"/>
        <v>49.92</v>
      </c>
      <c r="J68" s="10">
        <v>83.42</v>
      </c>
      <c r="K68" s="9">
        <v>2</v>
      </c>
      <c r="L68" s="20"/>
      <c r="M68" s="10" t="s">
        <v>18</v>
      </c>
      <c r="N68" s="10"/>
    </row>
    <row r="69" s="1" customFormat="1" ht="27.75" customHeight="1" spans="1:14">
      <c r="A69" s="9">
        <v>3</v>
      </c>
      <c r="B69" s="9" t="s">
        <v>161</v>
      </c>
      <c r="C69" s="9" t="s">
        <v>162</v>
      </c>
      <c r="D69" s="9" t="s">
        <v>157</v>
      </c>
      <c r="E69" s="9" t="s">
        <v>158</v>
      </c>
      <c r="F69" s="10">
        <v>75.25</v>
      </c>
      <c r="G69" s="10">
        <f t="shared" si="4"/>
        <v>30.1</v>
      </c>
      <c r="H69" s="9">
        <v>85.8</v>
      </c>
      <c r="I69" s="10">
        <f t="shared" si="5"/>
        <v>51.48</v>
      </c>
      <c r="J69" s="10">
        <v>81.58</v>
      </c>
      <c r="K69" s="9">
        <v>3</v>
      </c>
      <c r="L69" s="20"/>
      <c r="M69" s="10" t="s">
        <v>27</v>
      </c>
      <c r="N69" s="10"/>
    </row>
    <row r="70" s="1" customFormat="1" ht="27.75" customHeight="1" spans="1:14">
      <c r="A70" s="9">
        <v>4</v>
      </c>
      <c r="B70" s="9" t="s">
        <v>163</v>
      </c>
      <c r="C70" s="9" t="s">
        <v>164</v>
      </c>
      <c r="D70" s="9" t="s">
        <v>157</v>
      </c>
      <c r="E70" s="9" t="s">
        <v>158</v>
      </c>
      <c r="F70" s="10">
        <v>75.25</v>
      </c>
      <c r="G70" s="10">
        <f t="shared" si="4"/>
        <v>30.1</v>
      </c>
      <c r="H70" s="9">
        <v>82.8</v>
      </c>
      <c r="I70" s="10">
        <f t="shared" si="5"/>
        <v>49.68</v>
      </c>
      <c r="J70" s="10">
        <v>79.78</v>
      </c>
      <c r="K70" s="9">
        <v>4</v>
      </c>
      <c r="L70" s="20"/>
      <c r="M70" s="10" t="s">
        <v>27</v>
      </c>
      <c r="N70" s="10"/>
    </row>
    <row r="71" s="1" customFormat="1" ht="27.75" customHeight="1" spans="1:14">
      <c r="A71" s="9">
        <v>5</v>
      </c>
      <c r="B71" s="9" t="s">
        <v>165</v>
      </c>
      <c r="C71" s="9" t="s">
        <v>166</v>
      </c>
      <c r="D71" s="9" t="s">
        <v>157</v>
      </c>
      <c r="E71" s="9" t="s">
        <v>158</v>
      </c>
      <c r="F71" s="10">
        <v>75.25</v>
      </c>
      <c r="G71" s="10">
        <f t="shared" si="4"/>
        <v>30.1</v>
      </c>
      <c r="H71" s="9">
        <v>77.6</v>
      </c>
      <c r="I71" s="10">
        <f t="shared" si="5"/>
        <v>46.56</v>
      </c>
      <c r="J71" s="10">
        <v>76.66</v>
      </c>
      <c r="K71" s="9">
        <v>5</v>
      </c>
      <c r="L71" s="20"/>
      <c r="M71" s="10" t="s">
        <v>27</v>
      </c>
      <c r="N71" s="10"/>
    </row>
    <row r="72" s="1" customFormat="1" ht="27.75" customHeight="1" spans="1:14">
      <c r="A72" s="9">
        <v>6</v>
      </c>
      <c r="B72" s="9" t="s">
        <v>167</v>
      </c>
      <c r="C72" s="9" t="s">
        <v>168</v>
      </c>
      <c r="D72" s="9" t="s">
        <v>157</v>
      </c>
      <c r="E72" s="9" t="s">
        <v>158</v>
      </c>
      <c r="F72" s="10">
        <v>75.25</v>
      </c>
      <c r="G72" s="10">
        <f t="shared" si="4"/>
        <v>30.1</v>
      </c>
      <c r="H72" s="9">
        <v>77.2</v>
      </c>
      <c r="I72" s="10">
        <f t="shared" si="5"/>
        <v>46.32</v>
      </c>
      <c r="J72" s="10">
        <v>76.42</v>
      </c>
      <c r="K72" s="9">
        <v>6</v>
      </c>
      <c r="L72" s="20"/>
      <c r="M72" s="10" t="s">
        <v>27</v>
      </c>
      <c r="N72" s="10"/>
    </row>
    <row r="73" s="1" customFormat="1" ht="27.75" customHeight="1" spans="1:14">
      <c r="A73" s="9">
        <v>7</v>
      </c>
      <c r="B73" s="9" t="s">
        <v>169</v>
      </c>
      <c r="C73" s="9" t="s">
        <v>170</v>
      </c>
      <c r="D73" s="9" t="s">
        <v>157</v>
      </c>
      <c r="E73" s="9" t="s">
        <v>158</v>
      </c>
      <c r="F73" s="10">
        <v>76.25</v>
      </c>
      <c r="G73" s="10">
        <f t="shared" si="4"/>
        <v>30.5</v>
      </c>
      <c r="H73" s="9">
        <v>73.4</v>
      </c>
      <c r="I73" s="10">
        <f t="shared" si="5"/>
        <v>44.04</v>
      </c>
      <c r="J73" s="10">
        <v>74.54</v>
      </c>
      <c r="K73" s="9">
        <v>7</v>
      </c>
      <c r="L73" s="21"/>
      <c r="M73" s="10" t="s">
        <v>27</v>
      </c>
      <c r="N73" s="10"/>
    </row>
    <row r="74" s="1" customFormat="1" ht="27.75" customHeight="1" spans="1:14">
      <c r="A74" s="9">
        <v>1</v>
      </c>
      <c r="B74" s="9" t="s">
        <v>171</v>
      </c>
      <c r="C74" s="9" t="s">
        <v>172</v>
      </c>
      <c r="D74" s="9" t="s">
        <v>120</v>
      </c>
      <c r="E74" s="9" t="s">
        <v>173</v>
      </c>
      <c r="F74" s="10">
        <v>61.5</v>
      </c>
      <c r="G74" s="10">
        <f t="shared" si="4"/>
        <v>24.6</v>
      </c>
      <c r="H74" s="9">
        <v>80.4</v>
      </c>
      <c r="I74" s="10">
        <f t="shared" si="5"/>
        <v>48.24</v>
      </c>
      <c r="J74" s="10">
        <v>72.84</v>
      </c>
      <c r="K74" s="9">
        <v>1</v>
      </c>
      <c r="L74" s="22">
        <v>1</v>
      </c>
      <c r="M74" s="10" t="s">
        <v>18</v>
      </c>
      <c r="N74" s="10"/>
    </row>
    <row r="75" s="1" customFormat="1" ht="27.75" customHeight="1" spans="1:14">
      <c r="A75" s="9">
        <v>1</v>
      </c>
      <c r="B75" s="9" t="s">
        <v>174</v>
      </c>
      <c r="C75" s="9" t="s">
        <v>175</v>
      </c>
      <c r="D75" s="9" t="s">
        <v>120</v>
      </c>
      <c r="E75" s="9" t="s">
        <v>158</v>
      </c>
      <c r="F75" s="10">
        <v>73.5</v>
      </c>
      <c r="G75" s="10">
        <f t="shared" si="4"/>
        <v>29.4</v>
      </c>
      <c r="H75" s="9">
        <v>77</v>
      </c>
      <c r="I75" s="10">
        <f t="shared" si="5"/>
        <v>46.2</v>
      </c>
      <c r="J75" s="10">
        <v>75.6</v>
      </c>
      <c r="K75" s="9">
        <v>1</v>
      </c>
      <c r="L75" s="19">
        <v>1</v>
      </c>
      <c r="M75" s="10" t="s">
        <v>18</v>
      </c>
      <c r="N75" s="10"/>
    </row>
    <row r="76" s="1" customFormat="1" ht="27.75" customHeight="1" spans="1:14">
      <c r="A76" s="9">
        <v>2</v>
      </c>
      <c r="B76" s="9" t="s">
        <v>176</v>
      </c>
      <c r="C76" s="9" t="s">
        <v>177</v>
      </c>
      <c r="D76" s="9" t="s">
        <v>120</v>
      </c>
      <c r="E76" s="9" t="s">
        <v>158</v>
      </c>
      <c r="F76" s="10">
        <v>68</v>
      </c>
      <c r="G76" s="10">
        <f t="shared" si="4"/>
        <v>27.2</v>
      </c>
      <c r="H76" s="9">
        <v>77.8</v>
      </c>
      <c r="I76" s="10">
        <f t="shared" si="5"/>
        <v>46.68</v>
      </c>
      <c r="J76" s="10">
        <v>73.88</v>
      </c>
      <c r="K76" s="9">
        <v>2</v>
      </c>
      <c r="L76" s="21"/>
      <c r="M76" s="10" t="s">
        <v>27</v>
      </c>
      <c r="N76" s="10"/>
    </row>
    <row r="77" s="1" customFormat="1" ht="27.75" customHeight="1" spans="1:14">
      <c r="A77" s="9">
        <v>1</v>
      </c>
      <c r="B77" s="9" t="s">
        <v>178</v>
      </c>
      <c r="C77" s="9" t="s">
        <v>179</v>
      </c>
      <c r="D77" s="9" t="s">
        <v>180</v>
      </c>
      <c r="E77" s="9" t="s">
        <v>17</v>
      </c>
      <c r="F77" s="10">
        <v>65.5</v>
      </c>
      <c r="G77" s="10">
        <f t="shared" si="4"/>
        <v>26.2</v>
      </c>
      <c r="H77" s="9">
        <v>85.6</v>
      </c>
      <c r="I77" s="10">
        <f t="shared" si="5"/>
        <v>51.36</v>
      </c>
      <c r="J77" s="10">
        <v>77.56</v>
      </c>
      <c r="K77" s="9">
        <v>1</v>
      </c>
      <c r="L77" s="19">
        <v>2</v>
      </c>
      <c r="M77" s="10" t="s">
        <v>18</v>
      </c>
      <c r="N77" s="10"/>
    </row>
    <row r="78" s="1" customFormat="1" ht="27.75" customHeight="1" spans="1:14">
      <c r="A78" s="9">
        <v>2</v>
      </c>
      <c r="B78" s="9" t="s">
        <v>181</v>
      </c>
      <c r="C78" s="9" t="s">
        <v>182</v>
      </c>
      <c r="D78" s="9" t="s">
        <v>180</v>
      </c>
      <c r="E78" s="9" t="s">
        <v>17</v>
      </c>
      <c r="F78" s="10">
        <v>64.5</v>
      </c>
      <c r="G78" s="10">
        <f t="shared" si="4"/>
        <v>25.8</v>
      </c>
      <c r="H78" s="9">
        <v>81</v>
      </c>
      <c r="I78" s="10">
        <f t="shared" si="5"/>
        <v>48.6</v>
      </c>
      <c r="J78" s="10">
        <v>74.4</v>
      </c>
      <c r="K78" s="9">
        <v>2</v>
      </c>
      <c r="L78" s="20"/>
      <c r="M78" s="10" t="s">
        <v>18</v>
      </c>
      <c r="N78" s="10"/>
    </row>
    <row r="79" s="1" customFormat="1" ht="27.75" customHeight="1" spans="1:14">
      <c r="A79" s="9">
        <v>3</v>
      </c>
      <c r="B79" s="9" t="s">
        <v>183</v>
      </c>
      <c r="C79" s="9" t="s">
        <v>184</v>
      </c>
      <c r="D79" s="9" t="s">
        <v>180</v>
      </c>
      <c r="E79" s="9" t="s">
        <v>17</v>
      </c>
      <c r="F79" s="10">
        <v>63</v>
      </c>
      <c r="G79" s="10">
        <f t="shared" si="4"/>
        <v>25.2</v>
      </c>
      <c r="H79" s="9">
        <v>80.8</v>
      </c>
      <c r="I79" s="10">
        <f t="shared" si="5"/>
        <v>48.48</v>
      </c>
      <c r="J79" s="10">
        <v>73.68</v>
      </c>
      <c r="K79" s="9">
        <v>3</v>
      </c>
      <c r="L79" s="20"/>
      <c r="M79" s="10" t="s">
        <v>27</v>
      </c>
      <c r="N79" s="10"/>
    </row>
    <row r="80" s="1" customFormat="1" ht="27.75" customHeight="1" spans="1:14">
      <c r="A80" s="9">
        <v>4</v>
      </c>
      <c r="B80" s="9" t="s">
        <v>185</v>
      </c>
      <c r="C80" s="9" t="s">
        <v>186</v>
      </c>
      <c r="D80" s="9" t="s">
        <v>180</v>
      </c>
      <c r="E80" s="9" t="s">
        <v>17</v>
      </c>
      <c r="F80" s="10">
        <v>66</v>
      </c>
      <c r="G80" s="10">
        <f t="shared" si="4"/>
        <v>26.4</v>
      </c>
      <c r="H80" s="9">
        <v>77.8</v>
      </c>
      <c r="I80" s="10">
        <f t="shared" si="5"/>
        <v>46.68</v>
      </c>
      <c r="J80" s="10">
        <v>73.08</v>
      </c>
      <c r="K80" s="9">
        <v>4</v>
      </c>
      <c r="L80" s="20"/>
      <c r="M80" s="10" t="s">
        <v>27</v>
      </c>
      <c r="N80" s="10"/>
    </row>
    <row r="81" s="1" customFormat="1" ht="27.75" customHeight="1" spans="1:14">
      <c r="A81" s="9">
        <v>5</v>
      </c>
      <c r="B81" s="9" t="s">
        <v>187</v>
      </c>
      <c r="C81" s="9" t="s">
        <v>188</v>
      </c>
      <c r="D81" s="9" t="s">
        <v>180</v>
      </c>
      <c r="E81" s="9" t="s">
        <v>17</v>
      </c>
      <c r="F81" s="10">
        <v>63</v>
      </c>
      <c r="G81" s="10">
        <f t="shared" si="4"/>
        <v>25.2</v>
      </c>
      <c r="H81" s="9">
        <v>77.2</v>
      </c>
      <c r="I81" s="10">
        <f t="shared" si="5"/>
        <v>46.32</v>
      </c>
      <c r="J81" s="10">
        <v>71.52</v>
      </c>
      <c r="K81" s="9">
        <v>5</v>
      </c>
      <c r="L81" s="21"/>
      <c r="M81" s="10" t="s">
        <v>27</v>
      </c>
      <c r="N81" s="10"/>
    </row>
    <row r="82" s="1" customFormat="1" ht="27.75" customHeight="1" spans="1:14">
      <c r="A82" s="9">
        <v>1</v>
      </c>
      <c r="B82" s="9" t="s">
        <v>189</v>
      </c>
      <c r="C82" s="9" t="s">
        <v>190</v>
      </c>
      <c r="D82" s="9" t="s">
        <v>16</v>
      </c>
      <c r="E82" s="9" t="s">
        <v>191</v>
      </c>
      <c r="F82" s="10">
        <v>78.5</v>
      </c>
      <c r="G82" s="10">
        <f t="shared" si="4"/>
        <v>31.4</v>
      </c>
      <c r="H82" s="9">
        <v>89.97</v>
      </c>
      <c r="I82" s="10">
        <f t="shared" si="5"/>
        <v>53.982</v>
      </c>
      <c r="J82" s="10">
        <v>85.382</v>
      </c>
      <c r="K82" s="9">
        <v>1</v>
      </c>
      <c r="L82" s="19">
        <v>1</v>
      </c>
      <c r="M82" s="10" t="s">
        <v>18</v>
      </c>
      <c r="N82" s="10"/>
    </row>
    <row r="83" s="1" customFormat="1" ht="27.75" customHeight="1" spans="1:14">
      <c r="A83" s="9">
        <v>2</v>
      </c>
      <c r="B83" s="9" t="s">
        <v>192</v>
      </c>
      <c r="C83" s="9" t="s">
        <v>193</v>
      </c>
      <c r="D83" s="9" t="s">
        <v>16</v>
      </c>
      <c r="E83" s="9" t="s">
        <v>191</v>
      </c>
      <c r="F83" s="10">
        <v>78.25</v>
      </c>
      <c r="G83" s="10">
        <f t="shared" si="4"/>
        <v>31.3</v>
      </c>
      <c r="H83" s="9">
        <v>85.9</v>
      </c>
      <c r="I83" s="10">
        <f t="shared" si="5"/>
        <v>51.54</v>
      </c>
      <c r="J83" s="10">
        <v>82.84</v>
      </c>
      <c r="K83" s="9">
        <v>2</v>
      </c>
      <c r="L83" s="21"/>
      <c r="M83" s="10" t="s">
        <v>27</v>
      </c>
      <c r="N83" s="10"/>
    </row>
    <row r="84" s="1" customFormat="1" ht="27.75" customHeight="1" spans="1:14">
      <c r="A84" s="9">
        <v>1</v>
      </c>
      <c r="B84" s="9" t="s">
        <v>194</v>
      </c>
      <c r="C84" s="9" t="s">
        <v>195</v>
      </c>
      <c r="D84" s="9" t="s">
        <v>37</v>
      </c>
      <c r="E84" s="9" t="s">
        <v>191</v>
      </c>
      <c r="F84" s="10">
        <v>71.25</v>
      </c>
      <c r="G84" s="10">
        <f t="shared" si="4"/>
        <v>28.5</v>
      </c>
      <c r="H84" s="9">
        <v>92.23</v>
      </c>
      <c r="I84" s="10">
        <f t="shared" si="5"/>
        <v>55.338</v>
      </c>
      <c r="J84" s="10">
        <v>83.838</v>
      </c>
      <c r="K84" s="9">
        <v>1</v>
      </c>
      <c r="L84" s="19">
        <v>2</v>
      </c>
      <c r="M84" s="10" t="s">
        <v>18</v>
      </c>
      <c r="N84" s="10"/>
    </row>
    <row r="85" s="1" customFormat="1" ht="27.75" customHeight="1" spans="1:14">
      <c r="A85" s="9">
        <v>2</v>
      </c>
      <c r="B85" s="9" t="s">
        <v>196</v>
      </c>
      <c r="C85" s="9" t="s">
        <v>197</v>
      </c>
      <c r="D85" s="9" t="s">
        <v>37</v>
      </c>
      <c r="E85" s="9" t="s">
        <v>191</v>
      </c>
      <c r="F85" s="10">
        <v>71.5</v>
      </c>
      <c r="G85" s="10">
        <f t="shared" si="4"/>
        <v>28.6</v>
      </c>
      <c r="H85" s="9">
        <v>91.7</v>
      </c>
      <c r="I85" s="10">
        <f t="shared" si="5"/>
        <v>55.02</v>
      </c>
      <c r="J85" s="10">
        <v>83.62</v>
      </c>
      <c r="K85" s="9">
        <v>2</v>
      </c>
      <c r="L85" s="20"/>
      <c r="M85" s="10" t="s">
        <v>18</v>
      </c>
      <c r="N85" s="10"/>
    </row>
    <row r="86" s="1" customFormat="1" ht="27.75" customHeight="1" spans="1:14">
      <c r="A86" s="9">
        <v>3</v>
      </c>
      <c r="B86" s="9" t="s">
        <v>198</v>
      </c>
      <c r="C86" s="9" t="s">
        <v>199</v>
      </c>
      <c r="D86" s="9" t="s">
        <v>37</v>
      </c>
      <c r="E86" s="9" t="s">
        <v>191</v>
      </c>
      <c r="F86" s="10">
        <v>73.75</v>
      </c>
      <c r="G86" s="10">
        <f t="shared" si="4"/>
        <v>29.5</v>
      </c>
      <c r="H86" s="9">
        <v>85.97</v>
      </c>
      <c r="I86" s="10">
        <f t="shared" si="5"/>
        <v>51.582</v>
      </c>
      <c r="J86" s="10">
        <v>81.082</v>
      </c>
      <c r="K86" s="9">
        <v>3</v>
      </c>
      <c r="L86" s="20"/>
      <c r="M86" s="10" t="s">
        <v>27</v>
      </c>
      <c r="N86" s="10"/>
    </row>
    <row r="87" s="1" customFormat="1" ht="27.75" customHeight="1" spans="1:14">
      <c r="A87" s="9">
        <v>4</v>
      </c>
      <c r="B87" s="9" t="s">
        <v>200</v>
      </c>
      <c r="C87" s="9" t="s">
        <v>201</v>
      </c>
      <c r="D87" s="9" t="s">
        <v>37</v>
      </c>
      <c r="E87" s="9" t="s">
        <v>191</v>
      </c>
      <c r="F87" s="10">
        <v>76.25</v>
      </c>
      <c r="G87" s="10">
        <f t="shared" si="4"/>
        <v>30.5</v>
      </c>
      <c r="H87" s="9">
        <v>82.27</v>
      </c>
      <c r="I87" s="10">
        <f t="shared" si="5"/>
        <v>49.362</v>
      </c>
      <c r="J87" s="10">
        <v>79.862</v>
      </c>
      <c r="K87" s="9">
        <v>4</v>
      </c>
      <c r="L87" s="21"/>
      <c r="M87" s="10" t="s">
        <v>27</v>
      </c>
      <c r="N87" s="10"/>
    </row>
    <row r="88" s="1" customFormat="1" ht="27.75" customHeight="1" spans="1:14">
      <c r="A88" s="9">
        <v>1</v>
      </c>
      <c r="B88" s="9" t="s">
        <v>202</v>
      </c>
      <c r="C88" s="9" t="s">
        <v>203</v>
      </c>
      <c r="D88" s="9" t="s">
        <v>89</v>
      </c>
      <c r="E88" s="9" t="s">
        <v>191</v>
      </c>
      <c r="F88" s="10">
        <v>74.5</v>
      </c>
      <c r="G88" s="10">
        <f t="shared" si="4"/>
        <v>29.8</v>
      </c>
      <c r="H88" s="9">
        <v>91.5</v>
      </c>
      <c r="I88" s="10">
        <f t="shared" si="5"/>
        <v>54.9</v>
      </c>
      <c r="J88" s="10">
        <v>84.7</v>
      </c>
      <c r="K88" s="9">
        <v>1</v>
      </c>
      <c r="L88" s="19">
        <v>2</v>
      </c>
      <c r="M88" s="10" t="s">
        <v>18</v>
      </c>
      <c r="N88" s="10"/>
    </row>
    <row r="89" s="1" customFormat="1" ht="27.75" customHeight="1" spans="1:14">
      <c r="A89" s="9">
        <v>2</v>
      </c>
      <c r="B89" s="9" t="s">
        <v>204</v>
      </c>
      <c r="C89" s="9" t="s">
        <v>205</v>
      </c>
      <c r="D89" s="9" t="s">
        <v>89</v>
      </c>
      <c r="E89" s="9" t="s">
        <v>191</v>
      </c>
      <c r="F89" s="10">
        <v>76.75</v>
      </c>
      <c r="G89" s="10">
        <f t="shared" si="4"/>
        <v>30.7</v>
      </c>
      <c r="H89" s="9">
        <v>88.77</v>
      </c>
      <c r="I89" s="10">
        <f t="shared" si="5"/>
        <v>53.262</v>
      </c>
      <c r="J89" s="10">
        <v>83.962</v>
      </c>
      <c r="K89" s="9">
        <v>2</v>
      </c>
      <c r="L89" s="20"/>
      <c r="M89" s="10" t="s">
        <v>18</v>
      </c>
      <c r="N89" s="10"/>
    </row>
    <row r="90" s="1" customFormat="1" ht="27.75" customHeight="1" spans="1:14">
      <c r="A90" s="9">
        <v>3</v>
      </c>
      <c r="B90" s="9" t="s">
        <v>206</v>
      </c>
      <c r="C90" s="9" t="s">
        <v>207</v>
      </c>
      <c r="D90" s="9" t="s">
        <v>89</v>
      </c>
      <c r="E90" s="9" t="s">
        <v>191</v>
      </c>
      <c r="F90" s="10">
        <v>69</v>
      </c>
      <c r="G90" s="10">
        <f t="shared" si="4"/>
        <v>27.6</v>
      </c>
      <c r="H90" s="9">
        <v>87.67</v>
      </c>
      <c r="I90" s="10">
        <f t="shared" si="5"/>
        <v>52.602</v>
      </c>
      <c r="J90" s="10">
        <v>80.202</v>
      </c>
      <c r="K90" s="9">
        <v>3</v>
      </c>
      <c r="L90" s="20"/>
      <c r="M90" s="10" t="s">
        <v>27</v>
      </c>
      <c r="N90" s="10"/>
    </row>
    <row r="91" s="1" customFormat="1" ht="27.75" customHeight="1" spans="1:14">
      <c r="A91" s="9">
        <v>4</v>
      </c>
      <c r="B91" s="9" t="s">
        <v>208</v>
      </c>
      <c r="C91" s="9" t="s">
        <v>209</v>
      </c>
      <c r="D91" s="9" t="s">
        <v>89</v>
      </c>
      <c r="E91" s="9" t="s">
        <v>191</v>
      </c>
      <c r="F91" s="10">
        <v>76.75</v>
      </c>
      <c r="G91" s="10">
        <f t="shared" si="4"/>
        <v>30.7</v>
      </c>
      <c r="H91" s="9">
        <v>81.67</v>
      </c>
      <c r="I91" s="10">
        <f t="shared" si="5"/>
        <v>49.002</v>
      </c>
      <c r="J91" s="10">
        <v>79.702</v>
      </c>
      <c r="K91" s="9">
        <v>4</v>
      </c>
      <c r="L91" s="21"/>
      <c r="M91" s="10" t="s">
        <v>27</v>
      </c>
      <c r="N91" s="10"/>
    </row>
    <row r="92" s="1" customFormat="1" ht="27.75" customHeight="1" spans="1:14">
      <c r="A92" s="9">
        <v>1</v>
      </c>
      <c r="B92" s="9" t="s">
        <v>210</v>
      </c>
      <c r="C92" s="9" t="s">
        <v>211</v>
      </c>
      <c r="D92" s="9" t="s">
        <v>212</v>
      </c>
      <c r="E92" s="9" t="s">
        <v>191</v>
      </c>
      <c r="F92" s="10">
        <v>71.5</v>
      </c>
      <c r="G92" s="10">
        <f t="shared" si="4"/>
        <v>28.6</v>
      </c>
      <c r="H92" s="9">
        <v>92.03</v>
      </c>
      <c r="I92" s="10">
        <f t="shared" si="5"/>
        <v>55.218</v>
      </c>
      <c r="J92" s="10">
        <v>83.818</v>
      </c>
      <c r="K92" s="9">
        <v>1</v>
      </c>
      <c r="L92" s="19">
        <v>1</v>
      </c>
      <c r="M92" s="10" t="s">
        <v>18</v>
      </c>
      <c r="N92" s="10"/>
    </row>
    <row r="93" s="1" customFormat="1" ht="27.75" customHeight="1" spans="1:14">
      <c r="A93" s="9">
        <v>2</v>
      </c>
      <c r="B93" s="9" t="s">
        <v>213</v>
      </c>
      <c r="C93" s="9" t="s">
        <v>214</v>
      </c>
      <c r="D93" s="9" t="s">
        <v>212</v>
      </c>
      <c r="E93" s="9" t="s">
        <v>191</v>
      </c>
      <c r="F93" s="10">
        <v>69.25</v>
      </c>
      <c r="G93" s="10">
        <f t="shared" si="4"/>
        <v>27.7</v>
      </c>
      <c r="H93" s="9">
        <v>86.57</v>
      </c>
      <c r="I93" s="10">
        <f t="shared" si="5"/>
        <v>51.942</v>
      </c>
      <c r="J93" s="10">
        <v>79.642</v>
      </c>
      <c r="K93" s="9">
        <v>2</v>
      </c>
      <c r="L93" s="21"/>
      <c r="M93" s="10" t="s">
        <v>27</v>
      </c>
      <c r="N93" s="10"/>
    </row>
    <row r="94" s="1" customFormat="1" ht="27.75" customHeight="1" spans="1:14">
      <c r="A94" s="9">
        <v>1</v>
      </c>
      <c r="B94" s="9" t="s">
        <v>215</v>
      </c>
      <c r="C94" s="9" t="s">
        <v>216</v>
      </c>
      <c r="D94" s="9" t="s">
        <v>120</v>
      </c>
      <c r="E94" s="9" t="s">
        <v>217</v>
      </c>
      <c r="F94" s="10">
        <v>75</v>
      </c>
      <c r="G94" s="10">
        <f t="shared" si="4"/>
        <v>30</v>
      </c>
      <c r="H94" s="9">
        <v>93.33</v>
      </c>
      <c r="I94" s="10">
        <f t="shared" si="5"/>
        <v>55.998</v>
      </c>
      <c r="J94" s="10">
        <v>85.998</v>
      </c>
      <c r="K94" s="9">
        <v>1</v>
      </c>
      <c r="L94" s="19">
        <v>1</v>
      </c>
      <c r="M94" s="10" t="s">
        <v>18</v>
      </c>
      <c r="N94" s="10"/>
    </row>
    <row r="95" s="1" customFormat="1" ht="27.75" customHeight="1" spans="1:14">
      <c r="A95" s="9">
        <v>2</v>
      </c>
      <c r="B95" s="9" t="s">
        <v>218</v>
      </c>
      <c r="C95" s="9" t="s">
        <v>219</v>
      </c>
      <c r="D95" s="9" t="s">
        <v>120</v>
      </c>
      <c r="E95" s="9" t="s">
        <v>217</v>
      </c>
      <c r="F95" s="10">
        <v>76.75</v>
      </c>
      <c r="G95" s="10">
        <f t="shared" si="4"/>
        <v>30.7</v>
      </c>
      <c r="H95" s="9">
        <v>82.77</v>
      </c>
      <c r="I95" s="10">
        <f t="shared" si="5"/>
        <v>49.662</v>
      </c>
      <c r="J95" s="10">
        <v>80.362</v>
      </c>
      <c r="K95" s="9">
        <v>2</v>
      </c>
      <c r="L95" s="21"/>
      <c r="M95" s="10" t="s">
        <v>27</v>
      </c>
      <c r="N95" s="10"/>
    </row>
    <row r="96" s="1" customFormat="1" ht="27.75" customHeight="1" spans="1:14">
      <c r="A96" s="9">
        <v>1</v>
      </c>
      <c r="B96" s="9" t="s">
        <v>220</v>
      </c>
      <c r="C96" s="9" t="s">
        <v>221</v>
      </c>
      <c r="D96" s="9" t="s">
        <v>72</v>
      </c>
      <c r="E96" s="9" t="s">
        <v>222</v>
      </c>
      <c r="F96" s="10">
        <v>82.8</v>
      </c>
      <c r="G96" s="10">
        <f t="shared" ref="G96:G109" si="6">F96*0.3</f>
        <v>24.84</v>
      </c>
      <c r="H96" s="9">
        <v>90.75</v>
      </c>
      <c r="I96" s="10">
        <f t="shared" ref="I96:I109" si="7">H96*0.7</f>
        <v>63.525</v>
      </c>
      <c r="J96" s="10">
        <v>88.365</v>
      </c>
      <c r="K96" s="9">
        <v>1</v>
      </c>
      <c r="L96" s="19">
        <v>1</v>
      </c>
      <c r="M96" s="10" t="s">
        <v>18</v>
      </c>
      <c r="N96" s="10"/>
    </row>
    <row r="97" s="1" customFormat="1" ht="27.75" customHeight="1" spans="1:14">
      <c r="A97" s="9">
        <v>2</v>
      </c>
      <c r="B97" s="9" t="s">
        <v>223</v>
      </c>
      <c r="C97" s="9" t="s">
        <v>224</v>
      </c>
      <c r="D97" s="9" t="s">
        <v>72</v>
      </c>
      <c r="E97" s="9" t="s">
        <v>222</v>
      </c>
      <c r="F97" s="10">
        <v>83.6</v>
      </c>
      <c r="G97" s="10">
        <f t="shared" si="6"/>
        <v>25.08</v>
      </c>
      <c r="H97" s="9">
        <v>86.02</v>
      </c>
      <c r="I97" s="10">
        <f t="shared" si="7"/>
        <v>60.214</v>
      </c>
      <c r="J97" s="10">
        <v>85.294</v>
      </c>
      <c r="K97" s="9">
        <v>2</v>
      </c>
      <c r="L97" s="21"/>
      <c r="M97" s="10" t="s">
        <v>27</v>
      </c>
      <c r="N97" s="10"/>
    </row>
    <row r="98" s="1" customFormat="1" ht="27.75" customHeight="1" spans="1:14">
      <c r="A98" s="9">
        <v>1</v>
      </c>
      <c r="B98" s="9" t="s">
        <v>225</v>
      </c>
      <c r="C98" s="9" t="s">
        <v>226</v>
      </c>
      <c r="D98" s="9" t="s">
        <v>89</v>
      </c>
      <c r="E98" s="9" t="s">
        <v>222</v>
      </c>
      <c r="F98" s="10">
        <v>77.3</v>
      </c>
      <c r="G98" s="10">
        <f t="shared" si="6"/>
        <v>23.19</v>
      </c>
      <c r="H98" s="9">
        <v>84.06</v>
      </c>
      <c r="I98" s="10">
        <f t="shared" si="7"/>
        <v>58.842</v>
      </c>
      <c r="J98" s="10">
        <v>82.032</v>
      </c>
      <c r="K98" s="9">
        <v>1</v>
      </c>
      <c r="L98" s="19">
        <v>1</v>
      </c>
      <c r="M98" s="10" t="s">
        <v>18</v>
      </c>
      <c r="N98" s="10"/>
    </row>
    <row r="99" s="1" customFormat="1" ht="27.75" customHeight="1" spans="1:14">
      <c r="A99" s="9">
        <v>2</v>
      </c>
      <c r="B99" s="9" t="s">
        <v>227</v>
      </c>
      <c r="C99" s="9" t="s">
        <v>228</v>
      </c>
      <c r="D99" s="9" t="s">
        <v>89</v>
      </c>
      <c r="E99" s="9" t="s">
        <v>222</v>
      </c>
      <c r="F99" s="10">
        <v>72.7</v>
      </c>
      <c r="G99" s="10">
        <f t="shared" si="6"/>
        <v>21.81</v>
      </c>
      <c r="H99" s="9">
        <v>85.78</v>
      </c>
      <c r="I99" s="10">
        <f t="shared" si="7"/>
        <v>60.046</v>
      </c>
      <c r="J99" s="10">
        <v>81.856</v>
      </c>
      <c r="K99" s="9">
        <v>2</v>
      </c>
      <c r="L99" s="21"/>
      <c r="M99" s="10" t="s">
        <v>27</v>
      </c>
      <c r="N99" s="10"/>
    </row>
    <row r="100" s="1" customFormat="1" ht="27.75" customHeight="1" spans="1:14">
      <c r="A100" s="9">
        <v>1</v>
      </c>
      <c r="B100" s="9" t="s">
        <v>229</v>
      </c>
      <c r="C100" s="9" t="s">
        <v>230</v>
      </c>
      <c r="D100" s="9" t="s">
        <v>16</v>
      </c>
      <c r="E100" s="9" t="s">
        <v>222</v>
      </c>
      <c r="F100" s="10">
        <v>80.3</v>
      </c>
      <c r="G100" s="10">
        <f t="shared" si="6"/>
        <v>24.09</v>
      </c>
      <c r="H100" s="9">
        <v>90.35</v>
      </c>
      <c r="I100" s="10">
        <f t="shared" si="7"/>
        <v>63.245</v>
      </c>
      <c r="J100" s="10">
        <v>87.335</v>
      </c>
      <c r="K100" s="9">
        <v>1</v>
      </c>
      <c r="L100" s="19">
        <v>1</v>
      </c>
      <c r="M100" s="10" t="s">
        <v>18</v>
      </c>
      <c r="N100" s="10"/>
    </row>
    <row r="101" s="1" customFormat="1" ht="27.75" customHeight="1" spans="1:14">
      <c r="A101" s="9">
        <v>2</v>
      </c>
      <c r="B101" s="9" t="s">
        <v>231</v>
      </c>
      <c r="C101" s="9" t="s">
        <v>232</v>
      </c>
      <c r="D101" s="9" t="s">
        <v>16</v>
      </c>
      <c r="E101" s="9" t="s">
        <v>222</v>
      </c>
      <c r="F101" s="10">
        <v>78.45</v>
      </c>
      <c r="G101" s="10">
        <f t="shared" si="6"/>
        <v>23.535</v>
      </c>
      <c r="H101" s="9">
        <v>80.55</v>
      </c>
      <c r="I101" s="10">
        <f t="shared" si="7"/>
        <v>56.385</v>
      </c>
      <c r="J101" s="10">
        <v>79.92</v>
      </c>
      <c r="K101" s="9">
        <v>2</v>
      </c>
      <c r="L101" s="21"/>
      <c r="M101" s="10" t="s">
        <v>27</v>
      </c>
      <c r="N101" s="10"/>
    </row>
    <row r="102" s="1" customFormat="1" ht="27.75" customHeight="1" spans="1:14">
      <c r="A102" s="9">
        <v>1</v>
      </c>
      <c r="B102" s="9" t="s">
        <v>233</v>
      </c>
      <c r="C102" s="9" t="s">
        <v>234</v>
      </c>
      <c r="D102" s="9" t="s">
        <v>37</v>
      </c>
      <c r="E102" s="9" t="s">
        <v>222</v>
      </c>
      <c r="F102" s="10">
        <v>80.7</v>
      </c>
      <c r="G102" s="10">
        <f t="shared" si="6"/>
        <v>24.21</v>
      </c>
      <c r="H102" s="9">
        <v>83.78</v>
      </c>
      <c r="I102" s="10">
        <f t="shared" si="7"/>
        <v>58.646</v>
      </c>
      <c r="J102" s="10">
        <v>82.856</v>
      </c>
      <c r="K102" s="9">
        <v>1</v>
      </c>
      <c r="L102" s="19">
        <v>1</v>
      </c>
      <c r="M102" s="10" t="s">
        <v>18</v>
      </c>
      <c r="N102" s="10"/>
    </row>
    <row r="103" s="1" customFormat="1" ht="27.75" customHeight="1" spans="1:14">
      <c r="A103" s="9">
        <v>2</v>
      </c>
      <c r="B103" s="9" t="s">
        <v>235</v>
      </c>
      <c r="C103" s="9" t="s">
        <v>236</v>
      </c>
      <c r="D103" s="9" t="s">
        <v>37</v>
      </c>
      <c r="E103" s="9" t="s">
        <v>222</v>
      </c>
      <c r="F103" s="10">
        <v>78.95</v>
      </c>
      <c r="G103" s="10">
        <f t="shared" si="6"/>
        <v>23.685</v>
      </c>
      <c r="H103" s="9">
        <v>81.72</v>
      </c>
      <c r="I103" s="10">
        <f t="shared" si="7"/>
        <v>57.204</v>
      </c>
      <c r="J103" s="10">
        <v>80.889</v>
      </c>
      <c r="K103" s="9">
        <v>2</v>
      </c>
      <c r="L103" s="21"/>
      <c r="M103" s="10" t="s">
        <v>27</v>
      </c>
      <c r="N103" s="10"/>
    </row>
    <row r="104" s="1" customFormat="1" ht="27.75" customHeight="1" spans="1:14">
      <c r="A104" s="9">
        <v>1</v>
      </c>
      <c r="B104" s="9" t="s">
        <v>237</v>
      </c>
      <c r="C104" s="9" t="s">
        <v>238</v>
      </c>
      <c r="D104" s="9" t="s">
        <v>37</v>
      </c>
      <c r="E104" s="9" t="s">
        <v>239</v>
      </c>
      <c r="F104" s="10">
        <v>73.05</v>
      </c>
      <c r="G104" s="10">
        <f t="shared" si="6"/>
        <v>21.915</v>
      </c>
      <c r="H104" s="9">
        <v>89.09</v>
      </c>
      <c r="I104" s="10">
        <f t="shared" si="7"/>
        <v>62.363</v>
      </c>
      <c r="J104" s="10">
        <v>84.278</v>
      </c>
      <c r="K104" s="9">
        <v>1</v>
      </c>
      <c r="L104" s="19">
        <v>1</v>
      </c>
      <c r="M104" s="10" t="s">
        <v>18</v>
      </c>
      <c r="N104" s="10"/>
    </row>
    <row r="105" s="1" customFormat="1" ht="27.75" customHeight="1" spans="1:14">
      <c r="A105" s="9">
        <v>2</v>
      </c>
      <c r="B105" s="9" t="s">
        <v>240</v>
      </c>
      <c r="C105" s="9" t="s">
        <v>241</v>
      </c>
      <c r="D105" s="9" t="s">
        <v>37</v>
      </c>
      <c r="E105" s="9" t="s">
        <v>239</v>
      </c>
      <c r="F105" s="10">
        <v>75.4</v>
      </c>
      <c r="G105" s="10">
        <f t="shared" si="6"/>
        <v>22.62</v>
      </c>
      <c r="H105" s="9">
        <v>69.22</v>
      </c>
      <c r="I105" s="10">
        <f t="shared" si="7"/>
        <v>48.454</v>
      </c>
      <c r="J105" s="10">
        <v>71.074</v>
      </c>
      <c r="K105" s="9">
        <v>2</v>
      </c>
      <c r="L105" s="21"/>
      <c r="M105" s="10" t="s">
        <v>27</v>
      </c>
      <c r="N105" s="10"/>
    </row>
    <row r="106" s="1" customFormat="1" ht="27.75" customHeight="1" spans="1:14">
      <c r="A106" s="9">
        <v>1</v>
      </c>
      <c r="B106" s="9" t="s">
        <v>242</v>
      </c>
      <c r="C106" s="9" t="s">
        <v>243</v>
      </c>
      <c r="D106" s="9" t="s">
        <v>89</v>
      </c>
      <c r="E106" s="9" t="s">
        <v>239</v>
      </c>
      <c r="F106" s="10">
        <v>71.25</v>
      </c>
      <c r="G106" s="10">
        <f t="shared" si="6"/>
        <v>21.375</v>
      </c>
      <c r="H106" s="9">
        <v>92.4</v>
      </c>
      <c r="I106" s="10">
        <f t="shared" si="7"/>
        <v>64.68</v>
      </c>
      <c r="J106" s="10">
        <v>86.055</v>
      </c>
      <c r="K106" s="9">
        <v>1</v>
      </c>
      <c r="L106" s="19">
        <v>2</v>
      </c>
      <c r="M106" s="10" t="s">
        <v>18</v>
      </c>
      <c r="N106" s="10"/>
    </row>
    <row r="107" s="1" customFormat="1" ht="27.75" customHeight="1" spans="1:14">
      <c r="A107" s="9">
        <v>2</v>
      </c>
      <c r="B107" s="9" t="s">
        <v>244</v>
      </c>
      <c r="C107" s="9" t="s">
        <v>245</v>
      </c>
      <c r="D107" s="9" t="s">
        <v>89</v>
      </c>
      <c r="E107" s="9" t="s">
        <v>239</v>
      </c>
      <c r="F107" s="10">
        <v>74.3</v>
      </c>
      <c r="G107" s="10">
        <f t="shared" si="6"/>
        <v>22.29</v>
      </c>
      <c r="H107" s="9">
        <v>61.34</v>
      </c>
      <c r="I107" s="10">
        <f t="shared" si="7"/>
        <v>42.938</v>
      </c>
      <c r="J107" s="10">
        <v>65.228</v>
      </c>
      <c r="K107" s="9">
        <v>2</v>
      </c>
      <c r="L107" s="20"/>
      <c r="M107" s="10" t="s">
        <v>18</v>
      </c>
      <c r="N107" s="10"/>
    </row>
    <row r="108" s="1" customFormat="1" ht="27.75" customHeight="1" spans="1:14">
      <c r="A108" s="9">
        <v>3</v>
      </c>
      <c r="B108" s="9" t="s">
        <v>246</v>
      </c>
      <c r="C108" s="9" t="s">
        <v>247</v>
      </c>
      <c r="D108" s="9" t="s">
        <v>89</v>
      </c>
      <c r="E108" s="9" t="s">
        <v>239</v>
      </c>
      <c r="F108" s="10">
        <v>74</v>
      </c>
      <c r="G108" s="10">
        <f t="shared" si="6"/>
        <v>22.2</v>
      </c>
      <c r="H108" s="9"/>
      <c r="I108" s="10">
        <f t="shared" si="7"/>
        <v>0</v>
      </c>
      <c r="J108" s="10">
        <v>22.2</v>
      </c>
      <c r="K108" s="9">
        <v>3</v>
      </c>
      <c r="L108" s="20"/>
      <c r="M108" s="10" t="s">
        <v>27</v>
      </c>
      <c r="N108" s="10"/>
    </row>
    <row r="109" s="1" customFormat="1" ht="27.75" customHeight="1" spans="1:14">
      <c r="A109" s="9">
        <v>4</v>
      </c>
      <c r="B109" s="9" t="s">
        <v>248</v>
      </c>
      <c r="C109" s="9" t="s">
        <v>249</v>
      </c>
      <c r="D109" s="9" t="s">
        <v>89</v>
      </c>
      <c r="E109" s="9" t="s">
        <v>239</v>
      </c>
      <c r="F109" s="10">
        <v>71.15</v>
      </c>
      <c r="G109" s="10">
        <f t="shared" si="6"/>
        <v>21.345</v>
      </c>
      <c r="H109" s="9"/>
      <c r="I109" s="10">
        <f t="shared" si="7"/>
        <v>0</v>
      </c>
      <c r="J109" s="10">
        <v>21.345</v>
      </c>
      <c r="K109" s="9">
        <v>4</v>
      </c>
      <c r="L109" s="21"/>
      <c r="M109" s="10" t="s">
        <v>27</v>
      </c>
      <c r="N109" s="10"/>
    </row>
    <row r="110" s="1" customFormat="1" ht="27.75" customHeight="1" spans="1:14">
      <c r="A110" s="9">
        <v>1</v>
      </c>
      <c r="B110" s="9" t="s">
        <v>250</v>
      </c>
      <c r="C110" s="9" t="s">
        <v>251</v>
      </c>
      <c r="D110" s="9" t="s">
        <v>157</v>
      </c>
      <c r="E110" s="9" t="s">
        <v>252</v>
      </c>
      <c r="F110" s="10">
        <v>73</v>
      </c>
      <c r="G110" s="10">
        <f t="shared" ref="G110:G121" si="8">F110*0.4</f>
        <v>29.2</v>
      </c>
      <c r="H110" s="9">
        <v>84.46</v>
      </c>
      <c r="I110" s="10">
        <f t="shared" ref="I110:I121" si="9">H110*0.6</f>
        <v>50.676</v>
      </c>
      <c r="J110" s="10">
        <v>79.876</v>
      </c>
      <c r="K110" s="9">
        <v>1</v>
      </c>
      <c r="L110" s="19">
        <v>1</v>
      </c>
      <c r="M110" s="10" t="s">
        <v>18</v>
      </c>
      <c r="N110" s="10"/>
    </row>
    <row r="111" s="1" customFormat="1" ht="27.75" customHeight="1" spans="1:14">
      <c r="A111" s="9">
        <v>2</v>
      </c>
      <c r="B111" s="9" t="s">
        <v>253</v>
      </c>
      <c r="C111" s="9" t="s">
        <v>254</v>
      </c>
      <c r="D111" s="9" t="s">
        <v>157</v>
      </c>
      <c r="E111" s="9" t="s">
        <v>252</v>
      </c>
      <c r="F111" s="10">
        <v>50</v>
      </c>
      <c r="G111" s="10">
        <f t="shared" si="8"/>
        <v>20</v>
      </c>
      <c r="H111" s="9">
        <v>82.9</v>
      </c>
      <c r="I111" s="10">
        <f t="shared" si="9"/>
        <v>49.74</v>
      </c>
      <c r="J111" s="10">
        <v>69.74</v>
      </c>
      <c r="K111" s="9">
        <v>2</v>
      </c>
      <c r="L111" s="21"/>
      <c r="M111" s="10" t="s">
        <v>27</v>
      </c>
      <c r="N111" s="10"/>
    </row>
    <row r="112" s="1" customFormat="1" ht="27.75" customHeight="1" spans="1:14">
      <c r="A112" s="9">
        <v>1</v>
      </c>
      <c r="B112" s="9" t="s">
        <v>255</v>
      </c>
      <c r="C112" s="9" t="s">
        <v>256</v>
      </c>
      <c r="D112" s="9" t="s">
        <v>157</v>
      </c>
      <c r="E112" s="9" t="s">
        <v>257</v>
      </c>
      <c r="F112" s="10">
        <v>79</v>
      </c>
      <c r="G112" s="10">
        <f t="shared" si="8"/>
        <v>31.6</v>
      </c>
      <c r="H112" s="9">
        <v>91.6</v>
      </c>
      <c r="I112" s="10">
        <f t="shared" si="9"/>
        <v>54.96</v>
      </c>
      <c r="J112" s="10">
        <v>86.56</v>
      </c>
      <c r="K112" s="9">
        <v>1</v>
      </c>
      <c r="L112" s="19">
        <v>2</v>
      </c>
      <c r="M112" s="10" t="s">
        <v>18</v>
      </c>
      <c r="N112" s="10"/>
    </row>
    <row r="113" s="1" customFormat="1" ht="27.75" customHeight="1" spans="1:14">
      <c r="A113" s="9">
        <v>2</v>
      </c>
      <c r="B113" s="9" t="s">
        <v>258</v>
      </c>
      <c r="C113" s="9" t="s">
        <v>259</v>
      </c>
      <c r="D113" s="9" t="s">
        <v>157</v>
      </c>
      <c r="E113" s="9" t="s">
        <v>257</v>
      </c>
      <c r="F113" s="10">
        <v>66</v>
      </c>
      <c r="G113" s="10">
        <f t="shared" si="8"/>
        <v>26.4</v>
      </c>
      <c r="H113" s="9">
        <v>87.2</v>
      </c>
      <c r="I113" s="10">
        <f t="shared" si="9"/>
        <v>52.32</v>
      </c>
      <c r="J113" s="10">
        <v>78.72</v>
      </c>
      <c r="K113" s="9">
        <v>2</v>
      </c>
      <c r="L113" s="20"/>
      <c r="M113" s="10" t="s">
        <v>18</v>
      </c>
      <c r="N113" s="10"/>
    </row>
    <row r="114" s="1" customFormat="1" ht="27.75" customHeight="1" spans="1:14">
      <c r="A114" s="9">
        <v>3</v>
      </c>
      <c r="B114" s="9" t="s">
        <v>260</v>
      </c>
      <c r="C114" s="9" t="s">
        <v>261</v>
      </c>
      <c r="D114" s="9" t="s">
        <v>157</v>
      </c>
      <c r="E114" s="9" t="s">
        <v>257</v>
      </c>
      <c r="F114" s="10">
        <v>63</v>
      </c>
      <c r="G114" s="10">
        <f t="shared" si="8"/>
        <v>25.2</v>
      </c>
      <c r="H114" s="9">
        <v>86.7</v>
      </c>
      <c r="I114" s="10">
        <f t="shared" si="9"/>
        <v>52.02</v>
      </c>
      <c r="J114" s="10">
        <v>77.22</v>
      </c>
      <c r="K114" s="9">
        <v>3</v>
      </c>
      <c r="L114" s="20"/>
      <c r="M114" s="10" t="s">
        <v>27</v>
      </c>
      <c r="N114" s="10"/>
    </row>
    <row r="115" s="1" customFormat="1" ht="27.75" customHeight="1" spans="1:14">
      <c r="A115" s="9">
        <v>4</v>
      </c>
      <c r="B115" s="9" t="s">
        <v>262</v>
      </c>
      <c r="C115" s="9" t="s">
        <v>263</v>
      </c>
      <c r="D115" s="9" t="s">
        <v>157</v>
      </c>
      <c r="E115" s="9" t="s">
        <v>257</v>
      </c>
      <c r="F115" s="10">
        <v>65</v>
      </c>
      <c r="G115" s="10">
        <f t="shared" si="8"/>
        <v>26</v>
      </c>
      <c r="H115" s="9"/>
      <c r="I115" s="10">
        <f t="shared" si="9"/>
        <v>0</v>
      </c>
      <c r="J115" s="10">
        <v>26</v>
      </c>
      <c r="K115" s="9">
        <v>4</v>
      </c>
      <c r="L115" s="21"/>
      <c r="M115" s="10" t="s">
        <v>27</v>
      </c>
      <c r="N115" s="10"/>
    </row>
    <row r="116" s="1" customFormat="1" ht="27.75" customHeight="1" spans="1:14">
      <c r="A116" s="9">
        <v>1</v>
      </c>
      <c r="B116" s="9" t="s">
        <v>264</v>
      </c>
      <c r="C116" s="9" t="s">
        <v>265</v>
      </c>
      <c r="D116" s="9" t="s">
        <v>120</v>
      </c>
      <c r="E116" s="9" t="s">
        <v>266</v>
      </c>
      <c r="F116" s="10">
        <v>72.5</v>
      </c>
      <c r="G116" s="10">
        <f t="shared" si="8"/>
        <v>29</v>
      </c>
      <c r="H116" s="9">
        <v>87.6</v>
      </c>
      <c r="I116" s="10">
        <f t="shared" si="9"/>
        <v>52.56</v>
      </c>
      <c r="J116" s="10">
        <v>81.56</v>
      </c>
      <c r="K116" s="9">
        <v>1</v>
      </c>
      <c r="L116" s="19">
        <v>1</v>
      </c>
      <c r="M116" s="10" t="s">
        <v>18</v>
      </c>
      <c r="N116" s="10"/>
    </row>
    <row r="117" s="1" customFormat="1" ht="27.75" customHeight="1" spans="1:14">
      <c r="A117" s="9">
        <v>2</v>
      </c>
      <c r="B117" s="9" t="s">
        <v>267</v>
      </c>
      <c r="C117" s="9" t="s">
        <v>268</v>
      </c>
      <c r="D117" s="9" t="s">
        <v>120</v>
      </c>
      <c r="E117" s="9" t="s">
        <v>266</v>
      </c>
      <c r="F117" s="10">
        <v>79</v>
      </c>
      <c r="G117" s="10">
        <f t="shared" si="8"/>
        <v>31.6</v>
      </c>
      <c r="H117" s="9">
        <v>82.8</v>
      </c>
      <c r="I117" s="10">
        <f t="shared" si="9"/>
        <v>49.68</v>
      </c>
      <c r="J117" s="10">
        <v>81.28</v>
      </c>
      <c r="K117" s="9">
        <v>2</v>
      </c>
      <c r="L117" s="21"/>
      <c r="M117" s="10" t="s">
        <v>27</v>
      </c>
      <c r="N117" s="10"/>
    </row>
    <row r="118" s="1" customFormat="1" ht="27.75" customHeight="1" spans="1:14">
      <c r="A118" s="9">
        <v>1</v>
      </c>
      <c r="B118" s="9" t="s">
        <v>269</v>
      </c>
      <c r="C118" s="9" t="s">
        <v>270</v>
      </c>
      <c r="D118" s="9" t="s">
        <v>16</v>
      </c>
      <c r="E118" s="9" t="s">
        <v>271</v>
      </c>
      <c r="F118" s="10">
        <v>86</v>
      </c>
      <c r="G118" s="10">
        <f t="shared" si="8"/>
        <v>34.4</v>
      </c>
      <c r="H118" s="9">
        <v>84.4</v>
      </c>
      <c r="I118" s="10">
        <f t="shared" si="9"/>
        <v>50.64</v>
      </c>
      <c r="J118" s="10">
        <v>85.04</v>
      </c>
      <c r="K118" s="9">
        <v>1</v>
      </c>
      <c r="L118" s="19">
        <v>1</v>
      </c>
      <c r="M118" s="10" t="s">
        <v>18</v>
      </c>
      <c r="N118" s="10"/>
    </row>
    <row r="119" s="1" customFormat="1" ht="27.75" customHeight="1" spans="1:14">
      <c r="A119" s="9">
        <v>2</v>
      </c>
      <c r="B119" s="9" t="s">
        <v>272</v>
      </c>
      <c r="C119" s="9" t="s">
        <v>273</v>
      </c>
      <c r="D119" s="9" t="s">
        <v>16</v>
      </c>
      <c r="E119" s="9" t="s">
        <v>271</v>
      </c>
      <c r="F119" s="10">
        <v>81</v>
      </c>
      <c r="G119" s="10">
        <f t="shared" si="8"/>
        <v>32.4</v>
      </c>
      <c r="H119" s="9">
        <v>85.6</v>
      </c>
      <c r="I119" s="10">
        <f t="shared" si="9"/>
        <v>51.36</v>
      </c>
      <c r="J119" s="10">
        <v>83.76</v>
      </c>
      <c r="K119" s="9">
        <v>2</v>
      </c>
      <c r="L119" s="21"/>
      <c r="M119" s="10" t="s">
        <v>27</v>
      </c>
      <c r="N119" s="10"/>
    </row>
    <row r="120" s="1" customFormat="1" ht="27.75" customHeight="1" spans="1:14">
      <c r="A120" s="9">
        <v>1</v>
      </c>
      <c r="B120" s="9" t="s">
        <v>274</v>
      </c>
      <c r="C120" s="9" t="s">
        <v>275</v>
      </c>
      <c r="D120" s="9" t="s">
        <v>212</v>
      </c>
      <c r="E120" s="9" t="s">
        <v>271</v>
      </c>
      <c r="F120" s="10">
        <v>67</v>
      </c>
      <c r="G120" s="10">
        <f t="shared" si="8"/>
        <v>26.8</v>
      </c>
      <c r="H120" s="9">
        <v>87.8</v>
      </c>
      <c r="I120" s="10">
        <f t="shared" si="9"/>
        <v>52.68</v>
      </c>
      <c r="J120" s="10">
        <v>79.48</v>
      </c>
      <c r="K120" s="9">
        <v>1</v>
      </c>
      <c r="L120" s="19">
        <v>1</v>
      </c>
      <c r="M120" s="10" t="s">
        <v>18</v>
      </c>
      <c r="N120" s="10"/>
    </row>
    <row r="121" s="1" customFormat="1" ht="27.75" customHeight="1" spans="1:14">
      <c r="A121" s="9">
        <v>2</v>
      </c>
      <c r="B121" s="9" t="s">
        <v>276</v>
      </c>
      <c r="C121" s="9" t="s">
        <v>277</v>
      </c>
      <c r="D121" s="9" t="s">
        <v>212</v>
      </c>
      <c r="E121" s="9" t="s">
        <v>271</v>
      </c>
      <c r="F121" s="10">
        <v>74</v>
      </c>
      <c r="G121" s="10">
        <f t="shared" si="8"/>
        <v>29.6</v>
      </c>
      <c r="H121" s="9">
        <v>81.6</v>
      </c>
      <c r="I121" s="10">
        <f t="shared" si="9"/>
        <v>48.96</v>
      </c>
      <c r="J121" s="10">
        <v>78.56</v>
      </c>
      <c r="K121" s="9">
        <v>2</v>
      </c>
      <c r="L121" s="21"/>
      <c r="M121" s="10" t="s">
        <v>27</v>
      </c>
      <c r="N121" s="10"/>
    </row>
  </sheetData>
  <autoFilter ref="A2:N121">
    <sortState ref="A2:N121">
      <sortCondition ref="N2" descending="1"/>
    </sortState>
    <extLst/>
  </autoFilter>
  <mergeCells count="29">
    <mergeCell ref="A1:N1"/>
    <mergeCell ref="L3:L11"/>
    <mergeCell ref="L12:L28"/>
    <mergeCell ref="L29:L36"/>
    <mergeCell ref="L37:L51"/>
    <mergeCell ref="L52:L53"/>
    <mergeCell ref="L54:L55"/>
    <mergeCell ref="L57:L60"/>
    <mergeCell ref="L61:L64"/>
    <mergeCell ref="L65:L66"/>
    <mergeCell ref="L67:L73"/>
    <mergeCell ref="L75:L76"/>
    <mergeCell ref="L77:L81"/>
    <mergeCell ref="L82:L83"/>
    <mergeCell ref="L84:L87"/>
    <mergeCell ref="L88:L91"/>
    <mergeCell ref="L92:L93"/>
    <mergeCell ref="L94:L95"/>
    <mergeCell ref="L96:L97"/>
    <mergeCell ref="L98:L99"/>
    <mergeCell ref="L100:L101"/>
    <mergeCell ref="L102:L103"/>
    <mergeCell ref="L104:L105"/>
    <mergeCell ref="L106:L109"/>
    <mergeCell ref="L110:L111"/>
    <mergeCell ref="L112:L115"/>
    <mergeCell ref="L116:L117"/>
    <mergeCell ref="L118:L119"/>
    <mergeCell ref="L120:L12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6"/>
  <sheetViews>
    <sheetView workbookViewId="0">
      <selection activeCell="H29" sqref="H29"/>
    </sheetView>
  </sheetViews>
  <sheetFormatPr defaultColWidth="9" defaultRowHeight="18.75"/>
  <cols>
    <col min="1" max="5" width="9" style="1"/>
    <col min="6" max="6" width="9" style="3"/>
    <col min="7" max="16384" width="9" style="1"/>
  </cols>
  <sheetData>
    <row r="1" s="1" customFormat="1" ht="45" customHeight="1" spans="1:10">
      <c r="A1" s="4" t="s">
        <v>278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.7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7</v>
      </c>
      <c r="J2" s="8" t="s">
        <v>9</v>
      </c>
      <c r="K2" s="8" t="s">
        <v>279</v>
      </c>
    </row>
    <row r="3" s="1" customFormat="1" ht="27.75" customHeight="1" spans="1:11">
      <c r="A3" s="9">
        <v>64</v>
      </c>
      <c r="B3" s="9" t="s">
        <v>150</v>
      </c>
      <c r="C3" s="9" t="s">
        <v>151</v>
      </c>
      <c r="D3" s="9" t="s">
        <v>152</v>
      </c>
      <c r="E3" s="9" t="s">
        <v>134</v>
      </c>
      <c r="F3" s="10">
        <v>81</v>
      </c>
      <c r="G3" s="10">
        <v>32.4</v>
      </c>
      <c r="H3" s="9">
        <v>88.98</v>
      </c>
      <c r="I3" s="9">
        <v>53.388</v>
      </c>
      <c r="J3" s="9">
        <v>85.788</v>
      </c>
      <c r="K3" s="1">
        <v>1</v>
      </c>
    </row>
    <row r="4" s="1" customFormat="1" ht="27.75" customHeight="1" spans="1:11">
      <c r="A4" s="9">
        <v>63</v>
      </c>
      <c r="B4" s="9" t="s">
        <v>153</v>
      </c>
      <c r="C4" s="9" t="s">
        <v>154</v>
      </c>
      <c r="D4" s="9" t="s">
        <v>152</v>
      </c>
      <c r="E4" s="9" t="s">
        <v>134</v>
      </c>
      <c r="F4" s="10">
        <v>82.5</v>
      </c>
      <c r="G4" s="10">
        <v>33</v>
      </c>
      <c r="H4" s="9">
        <v>83.5</v>
      </c>
      <c r="I4" s="9">
        <v>50.1</v>
      </c>
      <c r="J4" s="9">
        <v>83.1</v>
      </c>
      <c r="K4" s="1">
        <v>2</v>
      </c>
    </row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autoFilter ref="A2:K4">
    <sortState ref="A2:K4">
      <sortCondition ref="J2" descending="1"/>
    </sortState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排序名单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ZBJ </cp:lastModifiedBy>
  <dcterms:created xsi:type="dcterms:W3CDTF">2015-06-05T18:19:00Z</dcterms:created>
  <dcterms:modified xsi:type="dcterms:W3CDTF">2020-08-25T01:06:50Z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