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0" activeTab="1"/>
  </bookViews>
  <sheets>
    <sheet name="项目" sheetId="1" r:id="rId1"/>
    <sheet name="汇总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2"/>
  <c r="I8" s="1"/>
  <c r="J8" s="1"/>
  <c r="F19" i="1"/>
  <c r="J19" s="1"/>
  <c r="B19"/>
  <c r="F18"/>
  <c r="J18" s="1"/>
  <c r="B18"/>
  <c r="F17"/>
  <c r="J17" s="1"/>
  <c r="B17"/>
  <c r="J16"/>
  <c r="F16"/>
  <c r="B16"/>
  <c r="J15"/>
  <c r="F15"/>
  <c r="B15"/>
  <c r="F14"/>
  <c r="J14" s="1"/>
  <c r="B14"/>
  <c r="F13"/>
  <c r="B13"/>
  <c r="J13" s="1"/>
  <c r="J12"/>
  <c r="F12"/>
  <c r="B12"/>
  <c r="J11"/>
  <c r="F11"/>
  <c r="B11"/>
  <c r="F10"/>
  <c r="J10" s="1"/>
  <c r="B10"/>
  <c r="F9"/>
  <c r="B9"/>
  <c r="J9" s="1"/>
  <c r="J8"/>
  <c r="F8"/>
  <c r="B8"/>
  <c r="J7"/>
  <c r="F7"/>
  <c r="B7"/>
  <c r="F6"/>
  <c r="J6" s="1"/>
  <c r="B6"/>
  <c r="F5"/>
  <c r="J5" s="1"/>
  <c r="B5"/>
  <c r="J4"/>
  <c r="F4"/>
  <c r="B4"/>
  <c r="I3"/>
  <c r="H3"/>
  <c r="G3"/>
  <c r="F3"/>
  <c r="J3" s="1"/>
  <c r="E3"/>
  <c r="D3"/>
  <c r="C3"/>
  <c r="B3"/>
</calcChain>
</file>

<file path=xl/sharedStrings.xml><?xml version="1.0" encoding="utf-8"?>
<sst xmlns="http://schemas.openxmlformats.org/spreadsheetml/2006/main" count="67" uniqueCount="48">
  <si>
    <t>单  位  及  项   目</t>
  </si>
  <si>
    <t>2020年专项经费安排数</t>
  </si>
  <si>
    <t>2021年专项经费安排数</t>
  </si>
  <si>
    <t>同比增减</t>
  </si>
  <si>
    <t>备           注</t>
  </si>
  <si>
    <t>小计</t>
  </si>
  <si>
    <t>财政预算
安排</t>
  </si>
  <si>
    <t>上级专项转移支付安排</t>
  </si>
  <si>
    <t>财政专户收入列支</t>
  </si>
  <si>
    <t>科目代码</t>
    <phoneticPr fontId="4" type="noConversion"/>
  </si>
  <si>
    <t>科目名称</t>
    <phoneticPr fontId="4" type="noConversion"/>
  </si>
  <si>
    <t>南岳区2021年部门预算汇总表</t>
  </si>
  <si>
    <t>单位：人、万元</t>
  </si>
  <si>
    <t>序号</t>
  </si>
  <si>
    <r>
      <rPr>
        <sz val="16"/>
        <rFont val="宋体"/>
        <family val="3"/>
        <charset val="134"/>
      </rPr>
      <t>单</t>
    </r>
    <r>
      <rPr>
        <sz val="16"/>
        <rFont val="宋体"/>
        <family val="3"/>
        <charset val="134"/>
      </rPr>
      <t xml:space="preserve">  </t>
    </r>
    <r>
      <rPr>
        <sz val="16"/>
        <rFont val="宋体"/>
        <family val="3"/>
        <charset val="134"/>
      </rPr>
      <t>位</t>
    </r>
    <r>
      <rPr>
        <sz val="16"/>
        <rFont val="宋体"/>
        <family val="3"/>
        <charset val="134"/>
      </rPr>
      <t xml:space="preserve">
</t>
    </r>
  </si>
  <si>
    <t>基本支出</t>
  </si>
  <si>
    <t>项目支出</t>
  </si>
  <si>
    <t>支出合计</t>
  </si>
  <si>
    <t>其中</t>
  </si>
  <si>
    <t>在职人数</t>
  </si>
  <si>
    <t>在职职工工资及附加性支出</t>
  </si>
  <si>
    <t>公用支出</t>
  </si>
  <si>
    <t>退休人员支出</t>
  </si>
  <si>
    <t>经费拨款</t>
  </si>
  <si>
    <t>上级专项安排</t>
  </si>
  <si>
    <t>区政协办</t>
  </si>
  <si>
    <t>1.政协委员活动费</t>
  </si>
  <si>
    <t>参政议政（政协事务）</t>
  </si>
  <si>
    <t>2.常委专项经费</t>
  </si>
  <si>
    <t>一般行政管理事务（政协事务）</t>
  </si>
  <si>
    <t>3.省市委员视察及常委会议费</t>
  </si>
  <si>
    <t>4.致公党经费</t>
  </si>
  <si>
    <t>5.工勤人员工资</t>
  </si>
  <si>
    <t>1人*3.5万元/人</t>
  </si>
  <si>
    <t>6.调研经费</t>
  </si>
  <si>
    <t>委员视察</t>
  </si>
  <si>
    <t>7.《南岳文史》编撰经费</t>
  </si>
  <si>
    <t>8.委员培训班经费</t>
  </si>
  <si>
    <t>9.四委专项经费</t>
  </si>
  <si>
    <t>10.委员工作室经费</t>
  </si>
  <si>
    <t>11.民主评议专项经费</t>
  </si>
  <si>
    <t>12.社情民意专项经费</t>
  </si>
  <si>
    <t>13.委员界别活动经费</t>
  </si>
  <si>
    <t>14.信息中心工作经费</t>
  </si>
  <si>
    <t>15.政协常委、界别召集人集中培训经费</t>
  </si>
  <si>
    <t>单独核批</t>
  </si>
  <si>
    <t>16.党支部活动经费</t>
  </si>
  <si>
    <t>行政运行（政协事务）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</si>
</sst>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5"/>
      <name val="Times New Roman"/>
      <family val="1"/>
    </font>
    <font>
      <sz val="16"/>
      <name val="宋体"/>
      <family val="3"/>
      <charset val="134"/>
      <scheme val="major"/>
    </font>
    <font>
      <b/>
      <sz val="15"/>
      <name val="Times New Roman"/>
      <family val="1"/>
    </font>
    <font>
      <b/>
      <sz val="20"/>
      <name val="宋体"/>
      <family val="3"/>
      <charset val="134"/>
      <scheme val="major"/>
    </font>
    <font>
      <sz val="20"/>
      <name val="宋体"/>
      <family val="3"/>
      <charset val="134"/>
      <scheme val="major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微软雅黑"/>
      <family val="2"/>
      <charset val="134"/>
    </font>
    <font>
      <b/>
      <sz val="15"/>
      <name val="宋体"/>
      <family val="3"/>
      <charset val="134"/>
    </font>
    <font>
      <sz val="16"/>
      <name val="宋体"/>
      <family val="3"/>
      <charset val="134"/>
    </font>
    <font>
      <sz val="15"/>
      <name val="宋体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6"/>
      <name val="宋体"/>
      <charset val="13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 applyBorder="0"/>
    <xf numFmtId="0" fontId="2" fillId="0" borderId="0" applyBorder="0"/>
  </cellStyleXfs>
  <cellXfs count="61">
    <xf numFmtId="0" fontId="0" fillId="0" borderId="0" xfId="0">
      <alignment vertical="center"/>
    </xf>
    <xf numFmtId="0" fontId="3" fillId="0" borderId="0" xfId="1" applyFont="1" applyFill="1">
      <alignment vertical="center"/>
    </xf>
    <xf numFmtId="176" fontId="3" fillId="0" borderId="1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 shrinkToFit="1"/>
    </xf>
    <xf numFmtId="176" fontId="3" fillId="0" borderId="5" xfId="1" applyNumberFormat="1" applyFont="1" applyFill="1" applyBorder="1" applyAlignment="1">
      <alignment horizontal="center" vertical="center" wrapText="1"/>
    </xf>
    <xf numFmtId="176" fontId="3" fillId="0" borderId="6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0" fillId="0" borderId="0" xfId="0" applyFont="1" applyFill="1" applyBorder="1" applyAlignment="1">
      <alignment vertical="center"/>
    </xf>
    <xf numFmtId="0" fontId="6" fillId="0" borderId="0" xfId="2" applyFont="1" applyFill="1" applyAlignment="1" applyProtection="1">
      <protection locked="0"/>
    </xf>
    <xf numFmtId="176" fontId="11" fillId="0" borderId="0" xfId="2" applyNumberFormat="1" applyFont="1" applyFill="1" applyAlignment="1" applyProtection="1">
      <alignment vertical="center" wrapText="1"/>
      <protection locked="0"/>
    </xf>
    <xf numFmtId="0" fontId="10" fillId="0" borderId="0" xfId="2" applyNumberFormat="1" applyFont="1" applyFill="1" applyAlignment="1" applyProtection="1">
      <alignment vertical="center" wrapText="1"/>
      <protection locked="0"/>
    </xf>
    <xf numFmtId="177" fontId="10" fillId="0" borderId="0" xfId="2" applyNumberFormat="1" applyFont="1" applyFill="1" applyAlignment="1" applyProtection="1">
      <alignment vertical="center" wrapText="1"/>
      <protection locked="0"/>
    </xf>
    <xf numFmtId="177" fontId="11" fillId="0" borderId="0" xfId="2" applyNumberFormat="1" applyFont="1" applyFill="1" applyAlignment="1" applyProtection="1">
      <alignment vertical="center" wrapText="1"/>
      <protection locked="0"/>
    </xf>
    <xf numFmtId="177" fontId="11" fillId="0" borderId="0" xfId="2" applyNumberFormat="1" applyFont="1" applyFill="1" applyAlignment="1" applyProtection="1">
      <alignment wrapText="1"/>
      <protection locked="0"/>
    </xf>
    <xf numFmtId="177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 shrinkToFit="1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77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0" fontId="8" fillId="0" borderId="0" xfId="2" applyNumberFormat="1" applyFont="1" applyFill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horizontal="center" vertical="center"/>
      <protection locked="0"/>
    </xf>
    <xf numFmtId="177" fontId="12" fillId="0" borderId="0" xfId="2" applyNumberFormat="1" applyFont="1" applyFill="1" applyAlignment="1" applyProtection="1">
      <alignment horizontal="right" wrapText="1"/>
      <protection locked="0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176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Font="1" applyFill="1" applyBorder="1" applyAlignment="1">
      <alignment horizontal="left" vertical="center" wrapText="1" shrinkToFit="1"/>
    </xf>
    <xf numFmtId="176" fontId="16" fillId="0" borderId="1" xfId="1" applyNumberFormat="1" applyFont="1" applyFill="1" applyBorder="1" applyAlignment="1">
      <alignment horizontal="right" vertical="center"/>
    </xf>
    <xf numFmtId="176" fontId="16" fillId="0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0" xfId="1" applyFont="1" applyFill="1">
      <alignment vertical="center"/>
    </xf>
    <xf numFmtId="0" fontId="17" fillId="0" borderId="1" xfId="1" applyFont="1" applyFill="1" applyBorder="1" applyAlignment="1">
      <alignment horizontal="left" vertical="center" wrapText="1" shrinkToFit="1"/>
    </xf>
    <xf numFmtId="176" fontId="17" fillId="0" borderId="1" xfId="1" applyNumberFormat="1" applyFont="1" applyFill="1" applyBorder="1" applyAlignment="1">
      <alignment horizontal="right" vertical="center"/>
    </xf>
    <xf numFmtId="176" fontId="17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0" xfId="0" applyFont="1" applyFill="1" applyAlignment="1"/>
    <xf numFmtId="49" fontId="17" fillId="0" borderId="1" xfId="0" applyNumberFormat="1" applyFont="1" applyFill="1" applyBorder="1" applyAlignment="1">
      <alignment horizontal="justify" vertical="center" wrapText="1"/>
    </xf>
    <xf numFmtId="176" fontId="17" fillId="0" borderId="5" xfId="1" applyNumberFormat="1" applyFont="1" applyFill="1" applyBorder="1" applyAlignment="1">
      <alignment horizontal="right" vertical="center"/>
    </xf>
    <xf numFmtId="49" fontId="17" fillId="0" borderId="5" xfId="0" applyNumberFormat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 shrinkToFit="1"/>
    </xf>
  </cellXfs>
  <cellStyles count="4">
    <cellStyle name="常规" xfId="0" builtinId="0"/>
    <cellStyle name="常规_2009年人员经费预算表汇总（11.26）" xfId="2"/>
    <cellStyle name="常规_2010年部门专项经费表（行财社保）" xfId="1"/>
    <cellStyle name="常规_Sheet1_工作表 在 片段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opLeftCell="A4" workbookViewId="0">
      <selection activeCell="C13" sqref="C13"/>
    </sheetView>
  </sheetViews>
  <sheetFormatPr defaultRowHeight="14"/>
  <cols>
    <col min="1" max="1" width="30.81640625" customWidth="1"/>
    <col min="11" max="11" width="14.6328125" customWidth="1"/>
    <col min="13" max="13" width="12.08984375" customWidth="1"/>
  </cols>
  <sheetData>
    <row r="1" spans="1:256" s="1" customFormat="1" ht="13">
      <c r="A1" s="22" t="s">
        <v>0</v>
      </c>
      <c r="B1" s="23" t="s">
        <v>1</v>
      </c>
      <c r="C1" s="24"/>
      <c r="D1" s="24"/>
      <c r="E1" s="25"/>
      <c r="F1" s="23" t="s">
        <v>2</v>
      </c>
      <c r="G1" s="24"/>
      <c r="H1" s="24"/>
      <c r="I1" s="24"/>
      <c r="J1" s="26" t="s">
        <v>3</v>
      </c>
      <c r="K1" s="27" t="s">
        <v>4</v>
      </c>
    </row>
    <row r="2" spans="1:256" s="1" customFormat="1" ht="39">
      <c r="A2" s="22"/>
      <c r="B2" s="2" t="s">
        <v>5</v>
      </c>
      <c r="C2" s="2" t="s">
        <v>6</v>
      </c>
      <c r="D2" s="3" t="s">
        <v>7</v>
      </c>
      <c r="E2" s="4" t="s">
        <v>8</v>
      </c>
      <c r="F2" s="2" t="s">
        <v>5</v>
      </c>
      <c r="G2" s="2" t="s">
        <v>6</v>
      </c>
      <c r="H2" s="3" t="s">
        <v>7</v>
      </c>
      <c r="I2" s="5" t="s">
        <v>8</v>
      </c>
      <c r="J2" s="26"/>
      <c r="K2" s="28"/>
      <c r="L2" s="1" t="s">
        <v>9</v>
      </c>
      <c r="M2" s="1" t="s">
        <v>10</v>
      </c>
    </row>
    <row r="3" spans="1:256" s="49" customFormat="1" ht="13">
      <c r="A3" s="45" t="s">
        <v>25</v>
      </c>
      <c r="B3" s="46">
        <f t="shared" ref="B3:B19" si="0">SUM(C3:E3)</f>
        <v>94.55</v>
      </c>
      <c r="C3" s="47">
        <f t="shared" ref="C3:I3" si="1">SUM(C4:C19)</f>
        <v>94.55</v>
      </c>
      <c r="D3" s="47">
        <f t="shared" si="1"/>
        <v>0</v>
      </c>
      <c r="E3" s="47">
        <f t="shared" si="1"/>
        <v>0</v>
      </c>
      <c r="F3" s="46">
        <f t="shared" ref="F3:F19" si="2">SUM(G3:I3)</f>
        <v>92.64</v>
      </c>
      <c r="G3" s="47">
        <f t="shared" si="1"/>
        <v>92.64</v>
      </c>
      <c r="H3" s="47">
        <f t="shared" si="1"/>
        <v>0</v>
      </c>
      <c r="I3" s="47">
        <f t="shared" si="1"/>
        <v>0</v>
      </c>
      <c r="J3" s="46">
        <f t="shared" ref="J3:J19" si="3">F3-B3</f>
        <v>-1.9099999999999966</v>
      </c>
      <c r="K3" s="48"/>
    </row>
    <row r="4" spans="1:256" s="49" customFormat="1" ht="26" customHeight="1">
      <c r="A4" s="50" t="s">
        <v>26</v>
      </c>
      <c r="B4" s="51">
        <f t="shared" si="0"/>
        <v>8</v>
      </c>
      <c r="C4" s="52">
        <v>8</v>
      </c>
      <c r="D4" s="52"/>
      <c r="E4" s="51"/>
      <c r="F4" s="46">
        <f t="shared" si="2"/>
        <v>8</v>
      </c>
      <c r="G4" s="52">
        <v>8</v>
      </c>
      <c r="H4" s="51"/>
      <c r="I4" s="51"/>
      <c r="J4" s="46">
        <f t="shared" si="3"/>
        <v>0</v>
      </c>
      <c r="K4" s="48"/>
      <c r="L4" s="53">
        <v>2010206</v>
      </c>
      <c r="M4" s="54" t="s">
        <v>27</v>
      </c>
    </row>
    <row r="5" spans="1:256" s="49" customFormat="1" ht="32" customHeight="1">
      <c r="A5" s="50" t="s">
        <v>28</v>
      </c>
      <c r="B5" s="51">
        <f t="shared" si="0"/>
        <v>8</v>
      </c>
      <c r="C5" s="52">
        <v>8</v>
      </c>
      <c r="D5" s="52"/>
      <c r="E5" s="51"/>
      <c r="F5" s="46">
        <f t="shared" si="2"/>
        <v>8</v>
      </c>
      <c r="G5" s="52">
        <v>8</v>
      </c>
      <c r="H5" s="51"/>
      <c r="I5" s="51"/>
      <c r="J5" s="46">
        <f t="shared" si="3"/>
        <v>0</v>
      </c>
      <c r="K5" s="48"/>
      <c r="L5" s="53">
        <v>2010202</v>
      </c>
      <c r="M5" s="54" t="s">
        <v>29</v>
      </c>
    </row>
    <row r="6" spans="1:256" s="49" customFormat="1" ht="41.5" customHeight="1">
      <c r="A6" s="50" t="s">
        <v>30</v>
      </c>
      <c r="B6" s="51">
        <f t="shared" si="0"/>
        <v>9</v>
      </c>
      <c r="C6" s="52">
        <v>9</v>
      </c>
      <c r="D6" s="52"/>
      <c r="E6" s="51"/>
      <c r="F6" s="46">
        <f t="shared" si="2"/>
        <v>9</v>
      </c>
      <c r="G6" s="52">
        <v>9</v>
      </c>
      <c r="H6" s="51"/>
      <c r="I6" s="51"/>
      <c r="J6" s="46">
        <f t="shared" si="3"/>
        <v>0</v>
      </c>
      <c r="K6" s="48"/>
      <c r="L6" s="53">
        <v>2010202</v>
      </c>
      <c r="M6" s="54" t="s">
        <v>29</v>
      </c>
    </row>
    <row r="7" spans="1:256" s="49" customFormat="1" ht="24">
      <c r="A7" s="50" t="s">
        <v>31</v>
      </c>
      <c r="B7" s="51">
        <f t="shared" si="0"/>
        <v>1.5</v>
      </c>
      <c r="C7" s="52">
        <v>1.5</v>
      </c>
      <c r="D7" s="52"/>
      <c r="E7" s="51"/>
      <c r="F7" s="46">
        <f t="shared" si="2"/>
        <v>1.5</v>
      </c>
      <c r="G7" s="52">
        <v>1.5</v>
      </c>
      <c r="H7" s="51"/>
      <c r="I7" s="51"/>
      <c r="J7" s="46">
        <f t="shared" si="3"/>
        <v>0</v>
      </c>
      <c r="K7" s="48"/>
      <c r="L7" s="53">
        <v>2010202</v>
      </c>
      <c r="M7" s="54" t="s">
        <v>29</v>
      </c>
    </row>
    <row r="8" spans="1:256" s="49" customFormat="1" ht="24">
      <c r="A8" s="50" t="s">
        <v>32</v>
      </c>
      <c r="B8" s="51">
        <f t="shared" si="0"/>
        <v>3.5</v>
      </c>
      <c r="C8" s="52">
        <v>3.5</v>
      </c>
      <c r="D8" s="52"/>
      <c r="E8" s="51"/>
      <c r="F8" s="46">
        <f t="shared" si="2"/>
        <v>3.5</v>
      </c>
      <c r="G8" s="52">
        <v>3.5</v>
      </c>
      <c r="H8" s="51"/>
      <c r="I8" s="51"/>
      <c r="J8" s="46">
        <f t="shared" si="3"/>
        <v>0</v>
      </c>
      <c r="K8" s="48" t="s">
        <v>33</v>
      </c>
      <c r="L8" s="53">
        <v>2010202</v>
      </c>
      <c r="M8" s="54" t="s">
        <v>29</v>
      </c>
    </row>
    <row r="9" spans="1:256" s="49" customFormat="1" ht="13">
      <c r="A9" s="50" t="s">
        <v>34</v>
      </c>
      <c r="B9" s="51">
        <f t="shared" si="0"/>
        <v>11</v>
      </c>
      <c r="C9" s="52">
        <v>11</v>
      </c>
      <c r="D9" s="52"/>
      <c r="E9" s="51"/>
      <c r="F9" s="46">
        <f t="shared" si="2"/>
        <v>10</v>
      </c>
      <c r="G9" s="52">
        <v>10</v>
      </c>
      <c r="H9" s="51"/>
      <c r="I9" s="51"/>
      <c r="J9" s="46">
        <f t="shared" si="3"/>
        <v>-1</v>
      </c>
      <c r="K9" s="48"/>
      <c r="L9" s="53">
        <v>2010205</v>
      </c>
      <c r="M9" s="54" t="s">
        <v>35</v>
      </c>
    </row>
    <row r="10" spans="1:256" s="49" customFormat="1" ht="24">
      <c r="A10" s="50" t="s">
        <v>36</v>
      </c>
      <c r="B10" s="51">
        <f t="shared" si="0"/>
        <v>8</v>
      </c>
      <c r="C10" s="52">
        <v>8</v>
      </c>
      <c r="D10" s="52"/>
      <c r="E10" s="51"/>
      <c r="F10" s="46">
        <f t="shared" si="2"/>
        <v>7</v>
      </c>
      <c r="G10" s="52">
        <v>7</v>
      </c>
      <c r="H10" s="51"/>
      <c r="I10" s="51"/>
      <c r="J10" s="46">
        <f t="shared" si="3"/>
        <v>-1</v>
      </c>
      <c r="K10" s="48"/>
      <c r="L10" s="53">
        <v>2010202</v>
      </c>
      <c r="M10" s="54" t="s">
        <v>29</v>
      </c>
    </row>
    <row r="11" spans="1:256" s="49" customFormat="1" ht="24">
      <c r="A11" s="50" t="s">
        <v>37</v>
      </c>
      <c r="B11" s="51">
        <f t="shared" si="0"/>
        <v>5</v>
      </c>
      <c r="C11" s="52">
        <v>5</v>
      </c>
      <c r="D11" s="52"/>
      <c r="E11" s="51"/>
      <c r="F11" s="46">
        <f t="shared" si="2"/>
        <v>5</v>
      </c>
      <c r="G11" s="52">
        <v>5</v>
      </c>
      <c r="H11" s="51"/>
      <c r="I11" s="51"/>
      <c r="J11" s="46">
        <f t="shared" si="3"/>
        <v>0</v>
      </c>
      <c r="K11" s="48"/>
      <c r="L11" s="53">
        <v>2010206</v>
      </c>
      <c r="M11" s="54" t="s">
        <v>27</v>
      </c>
    </row>
    <row r="12" spans="1:256" s="49" customFormat="1" ht="24">
      <c r="A12" s="50" t="s">
        <v>38</v>
      </c>
      <c r="B12" s="51">
        <f t="shared" si="0"/>
        <v>8</v>
      </c>
      <c r="C12" s="52">
        <v>8</v>
      </c>
      <c r="D12" s="52"/>
      <c r="E12" s="51"/>
      <c r="F12" s="46">
        <f t="shared" si="2"/>
        <v>8</v>
      </c>
      <c r="G12" s="52">
        <v>8</v>
      </c>
      <c r="H12" s="51"/>
      <c r="I12" s="51"/>
      <c r="J12" s="46">
        <f t="shared" si="3"/>
        <v>0</v>
      </c>
      <c r="K12" s="48"/>
      <c r="L12" s="53">
        <v>2010206</v>
      </c>
      <c r="M12" s="54" t="s">
        <v>27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49" customFormat="1" ht="24">
      <c r="A13" s="50" t="s">
        <v>39</v>
      </c>
      <c r="B13" s="51">
        <f t="shared" si="0"/>
        <v>3</v>
      </c>
      <c r="C13" s="52">
        <v>3</v>
      </c>
      <c r="D13" s="52"/>
      <c r="E13" s="51"/>
      <c r="F13" s="46">
        <f t="shared" si="2"/>
        <v>3</v>
      </c>
      <c r="G13" s="52">
        <v>3</v>
      </c>
      <c r="H13" s="51"/>
      <c r="I13" s="51"/>
      <c r="J13" s="46">
        <f t="shared" si="3"/>
        <v>0</v>
      </c>
      <c r="K13" s="48"/>
      <c r="L13" s="53">
        <v>2010206</v>
      </c>
      <c r="M13" s="54" t="s">
        <v>27</v>
      </c>
    </row>
    <row r="14" spans="1:256" s="49" customFormat="1" ht="24">
      <c r="A14" s="50" t="s">
        <v>40</v>
      </c>
      <c r="B14" s="51">
        <f t="shared" si="0"/>
        <v>4</v>
      </c>
      <c r="C14" s="52">
        <v>4</v>
      </c>
      <c r="D14" s="52"/>
      <c r="E14" s="51"/>
      <c r="F14" s="46">
        <f t="shared" si="2"/>
        <v>4</v>
      </c>
      <c r="G14" s="52">
        <v>4</v>
      </c>
      <c r="H14" s="51"/>
      <c r="I14" s="51"/>
      <c r="J14" s="46">
        <f t="shared" si="3"/>
        <v>0</v>
      </c>
      <c r="K14" s="48"/>
      <c r="L14" s="53">
        <v>2010206</v>
      </c>
      <c r="M14" s="54" t="s">
        <v>27</v>
      </c>
    </row>
    <row r="15" spans="1:256" s="49" customFormat="1" ht="24">
      <c r="A15" s="50" t="s">
        <v>41</v>
      </c>
      <c r="B15" s="51">
        <f t="shared" si="0"/>
        <v>4</v>
      </c>
      <c r="C15" s="52">
        <v>4</v>
      </c>
      <c r="D15" s="52"/>
      <c r="E15" s="51"/>
      <c r="F15" s="46">
        <f t="shared" si="2"/>
        <v>4</v>
      </c>
      <c r="G15" s="52">
        <v>4</v>
      </c>
      <c r="H15" s="51"/>
      <c r="I15" s="51"/>
      <c r="J15" s="46">
        <f t="shared" si="3"/>
        <v>0</v>
      </c>
      <c r="K15" s="56"/>
      <c r="L15" s="53">
        <v>2010202</v>
      </c>
      <c r="M15" s="54" t="s">
        <v>29</v>
      </c>
    </row>
    <row r="16" spans="1:256" s="49" customFormat="1" ht="13">
      <c r="A16" s="50" t="s">
        <v>42</v>
      </c>
      <c r="B16" s="51">
        <f t="shared" si="0"/>
        <v>7</v>
      </c>
      <c r="C16" s="52">
        <v>7</v>
      </c>
      <c r="D16" s="52"/>
      <c r="E16" s="51"/>
      <c r="F16" s="46">
        <f t="shared" si="2"/>
        <v>7</v>
      </c>
      <c r="G16" s="52">
        <v>7</v>
      </c>
      <c r="H16" s="57"/>
      <c r="I16" s="57"/>
      <c r="J16" s="46">
        <f t="shared" si="3"/>
        <v>0</v>
      </c>
      <c r="K16" s="58"/>
      <c r="L16" s="53">
        <v>2010205</v>
      </c>
      <c r="M16" s="54" t="s">
        <v>35</v>
      </c>
    </row>
    <row r="17" spans="1:256" s="49" customFormat="1" ht="24">
      <c r="A17" s="50" t="s">
        <v>43</v>
      </c>
      <c r="B17" s="51">
        <f t="shared" si="0"/>
        <v>5</v>
      </c>
      <c r="C17" s="52">
        <v>5</v>
      </c>
      <c r="D17" s="52"/>
      <c r="E17" s="51"/>
      <c r="F17" s="46">
        <f t="shared" si="2"/>
        <v>5</v>
      </c>
      <c r="G17" s="52">
        <v>5</v>
      </c>
      <c r="H17" s="57"/>
      <c r="I17" s="57"/>
      <c r="J17" s="46">
        <f t="shared" si="3"/>
        <v>0</v>
      </c>
      <c r="K17" s="59"/>
      <c r="L17" s="53">
        <v>2010206</v>
      </c>
      <c r="M17" s="54" t="s">
        <v>27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49" customFormat="1" ht="26">
      <c r="A18" s="50" t="s">
        <v>44</v>
      </c>
      <c r="B18" s="51">
        <f t="shared" si="0"/>
        <v>6</v>
      </c>
      <c r="C18" s="52">
        <v>6</v>
      </c>
      <c r="D18" s="52"/>
      <c r="E18" s="51"/>
      <c r="F18" s="46">
        <f t="shared" si="2"/>
        <v>6</v>
      </c>
      <c r="G18" s="52">
        <v>6</v>
      </c>
      <c r="H18" s="57"/>
      <c r="I18" s="57"/>
      <c r="J18" s="46">
        <f t="shared" si="3"/>
        <v>0</v>
      </c>
      <c r="K18" s="59" t="s">
        <v>45</v>
      </c>
      <c r="L18" s="53">
        <v>2010206</v>
      </c>
      <c r="M18" s="54" t="s">
        <v>27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49" customFormat="1" ht="24">
      <c r="A19" s="50" t="s">
        <v>46</v>
      </c>
      <c r="B19" s="51">
        <f t="shared" si="0"/>
        <v>3.55</v>
      </c>
      <c r="C19" s="52">
        <v>3.55</v>
      </c>
      <c r="D19" s="52"/>
      <c r="E19" s="51"/>
      <c r="F19" s="46">
        <f t="shared" si="2"/>
        <v>3.64</v>
      </c>
      <c r="G19" s="52">
        <v>3.64</v>
      </c>
      <c r="H19" s="57"/>
      <c r="I19" s="57"/>
      <c r="J19" s="46">
        <f t="shared" si="3"/>
        <v>9.0000000000000302E-2</v>
      </c>
      <c r="K19" s="59"/>
      <c r="L19" s="53">
        <v>2010201</v>
      </c>
      <c r="M19" s="54" t="s">
        <v>47</v>
      </c>
    </row>
  </sheetData>
  <mergeCells count="5">
    <mergeCell ref="A1:A2"/>
    <mergeCell ref="B1:E1"/>
    <mergeCell ref="F1:I1"/>
    <mergeCell ref="J1:J2"/>
    <mergeCell ref="K1:K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A8" sqref="A8:XFD8"/>
    </sheetView>
  </sheetViews>
  <sheetFormatPr defaultRowHeight="14"/>
  <cols>
    <col min="3" max="3" width="14.7265625" customWidth="1"/>
    <col min="5" max="5" width="12.90625" customWidth="1"/>
    <col min="8" max="8" width="15.26953125" customWidth="1"/>
    <col min="9" max="9" width="13" customWidth="1"/>
    <col min="10" max="10" width="14.08984375" customWidth="1"/>
  </cols>
  <sheetData>
    <row r="1" spans="1:12" s="12" customFormat="1" ht="25.5">
      <c r="A1" s="31" t="s">
        <v>11</v>
      </c>
      <c r="B1" s="31"/>
      <c r="C1" s="32"/>
      <c r="D1" s="33"/>
      <c r="E1" s="32"/>
      <c r="F1" s="34"/>
      <c r="G1" s="34"/>
      <c r="H1" s="32"/>
      <c r="I1" s="32"/>
      <c r="J1" s="32"/>
      <c r="K1" s="32"/>
      <c r="L1" s="32"/>
    </row>
    <row r="2" spans="1:12" s="12" customFormat="1" ht="22">
      <c r="A2" s="13"/>
      <c r="B2" s="14"/>
      <c r="C2" s="15"/>
      <c r="D2" s="16"/>
      <c r="E2" s="17"/>
      <c r="F2" s="17"/>
      <c r="G2" s="17"/>
      <c r="H2" s="18"/>
      <c r="I2" s="19"/>
      <c r="J2" s="35" t="s">
        <v>12</v>
      </c>
      <c r="K2" s="35"/>
      <c r="L2" s="35"/>
    </row>
    <row r="3" spans="1:12" s="12" customFormat="1" ht="19">
      <c r="A3" s="36" t="s">
        <v>13</v>
      </c>
      <c r="B3" s="38" t="s">
        <v>14</v>
      </c>
      <c r="C3" s="39" t="s">
        <v>15</v>
      </c>
      <c r="D3" s="40"/>
      <c r="E3" s="30"/>
      <c r="F3" s="41"/>
      <c r="G3" s="41"/>
      <c r="H3" s="29" t="s">
        <v>16</v>
      </c>
      <c r="I3" s="29" t="s">
        <v>17</v>
      </c>
      <c r="J3" s="29" t="s">
        <v>18</v>
      </c>
      <c r="K3" s="30"/>
      <c r="L3" s="30"/>
    </row>
    <row r="4" spans="1:12" s="12" customFormat="1">
      <c r="A4" s="37"/>
      <c r="B4" s="38"/>
      <c r="C4" s="39" t="s">
        <v>5</v>
      </c>
      <c r="D4" s="43" t="s">
        <v>19</v>
      </c>
      <c r="E4" s="29" t="s">
        <v>20</v>
      </c>
      <c r="F4" s="44" t="s">
        <v>21</v>
      </c>
      <c r="G4" s="44" t="s">
        <v>22</v>
      </c>
      <c r="H4" s="30"/>
      <c r="I4" s="30"/>
      <c r="J4" s="30"/>
      <c r="K4" s="30"/>
      <c r="L4" s="30"/>
    </row>
    <row r="5" spans="1:12" s="12" customFormat="1">
      <c r="A5" s="37"/>
      <c r="B5" s="38"/>
      <c r="C5" s="42"/>
      <c r="D5" s="40"/>
      <c r="E5" s="30"/>
      <c r="F5" s="41"/>
      <c r="G5" s="41"/>
      <c r="H5" s="30"/>
      <c r="I5" s="30"/>
      <c r="J5" s="29" t="s">
        <v>23</v>
      </c>
      <c r="K5" s="29" t="s">
        <v>24</v>
      </c>
      <c r="L5" s="29" t="s">
        <v>8</v>
      </c>
    </row>
    <row r="6" spans="1:12" s="12" customFormat="1">
      <c r="A6" s="37"/>
      <c r="B6" s="38"/>
      <c r="C6" s="42"/>
      <c r="D6" s="40"/>
      <c r="E6" s="30"/>
      <c r="F6" s="41"/>
      <c r="G6" s="41"/>
      <c r="H6" s="30"/>
      <c r="I6" s="30"/>
      <c r="J6" s="30"/>
      <c r="K6" s="30"/>
      <c r="L6" s="30"/>
    </row>
    <row r="7" spans="1:12" s="12" customFormat="1">
      <c r="A7" s="37"/>
      <c r="B7" s="38"/>
      <c r="C7" s="42"/>
      <c r="D7" s="40"/>
      <c r="E7" s="30"/>
      <c r="F7" s="41"/>
      <c r="G7" s="41"/>
      <c r="H7" s="30"/>
      <c r="I7" s="30"/>
      <c r="J7" s="30"/>
      <c r="K7" s="30"/>
      <c r="L7" s="30"/>
    </row>
    <row r="8" spans="1:12" s="12" customFormat="1" ht="42">
      <c r="A8" s="6">
        <v>2</v>
      </c>
      <c r="B8" s="60" t="s">
        <v>25</v>
      </c>
      <c r="C8" s="7">
        <f t="shared" ref="C8" si="0">SUM(E8:G8)</f>
        <v>385.72</v>
      </c>
      <c r="D8" s="8">
        <v>23</v>
      </c>
      <c r="E8" s="9">
        <v>309.5</v>
      </c>
      <c r="F8" s="10">
        <v>52.09</v>
      </c>
      <c r="G8" s="10">
        <v>24.13</v>
      </c>
      <c r="H8" s="11">
        <v>92.64</v>
      </c>
      <c r="I8" s="20">
        <f t="shared" ref="I8" si="1">C8+H8</f>
        <v>478.36</v>
      </c>
      <c r="J8" s="20">
        <f t="shared" ref="J8" si="2">I8-K8-L8</f>
        <v>478.36</v>
      </c>
      <c r="K8" s="21"/>
      <c r="L8" s="21"/>
    </row>
  </sheetData>
  <mergeCells count="16">
    <mergeCell ref="L5:L7"/>
    <mergeCell ref="A1:L1"/>
    <mergeCell ref="J2:L2"/>
    <mergeCell ref="A3:A7"/>
    <mergeCell ref="B3:B7"/>
    <mergeCell ref="C3:G3"/>
    <mergeCell ref="H3:H7"/>
    <mergeCell ref="I3:I7"/>
    <mergeCell ref="J3:L4"/>
    <mergeCell ref="C4:C7"/>
    <mergeCell ref="D4:D7"/>
    <mergeCell ref="E4:E7"/>
    <mergeCell ref="F4:F7"/>
    <mergeCell ref="G4:G7"/>
    <mergeCell ref="J5:J7"/>
    <mergeCell ref="K5:K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</vt:lpstr>
      <vt:lpstr>汇总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2021-04-12T01:40:04Z</dcterms:modified>
</cp:coreProperties>
</file>