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<sst xmlns="http://schemas.openxmlformats.org/spreadsheetml/2006/main" count="119">
  <si>
    <t>附件1</t>
  </si>
  <si>
    <t>2018年南岳区教育系统公开招聘专业教师综合成绩汇总及                    入围体检情况一览表</t>
  </si>
  <si>
    <t>序号</t>
  </si>
  <si>
    <t>报考单位名称</t>
  </si>
  <si>
    <t>报考职位名称</t>
  </si>
  <si>
    <t>姓名</t>
  </si>
  <si>
    <t>笔试准考证号</t>
  </si>
  <si>
    <t>面试准考证号</t>
  </si>
  <si>
    <t>笔试  成绩</t>
  </si>
  <si>
    <t>折合</t>
  </si>
  <si>
    <t>面试  成绩</t>
  </si>
  <si>
    <t>综合  成绩</t>
  </si>
  <si>
    <t>排名</t>
  </si>
  <si>
    <t>计划数</t>
  </si>
  <si>
    <t>是否入围体检</t>
  </si>
  <si>
    <t>备注</t>
  </si>
  <si>
    <t>金月完小</t>
  </si>
  <si>
    <r>
      <rPr>
        <sz val="12"/>
        <color indexed="8"/>
        <rFont val="仿宋"/>
        <charset val="134"/>
      </rPr>
      <t>01</t>
    </r>
    <r>
      <rPr>
        <sz val="12"/>
        <color indexed="8"/>
        <rFont val="仿宋"/>
        <charset val="134"/>
      </rPr>
      <t>小学音乐</t>
    </r>
  </si>
  <si>
    <t>刘佳瑶</t>
  </si>
  <si>
    <t>NYJY11010103</t>
  </si>
  <si>
    <t>NYJY12031801</t>
  </si>
  <si>
    <t>是</t>
  </si>
  <si>
    <t>赵帅兰</t>
  </si>
  <si>
    <t>NYJY11010105</t>
  </si>
  <si>
    <t>NYJY12031802</t>
  </si>
  <si>
    <t>否</t>
  </si>
  <si>
    <t>南岳完小</t>
  </si>
  <si>
    <t>黄子轩</t>
  </si>
  <si>
    <t>NYJY11010124</t>
  </si>
  <si>
    <t>NYJY12031803</t>
  </si>
  <si>
    <t>范思思</t>
  </si>
  <si>
    <t>NYJY11010123</t>
  </si>
  <si>
    <t>NYJY12031804</t>
  </si>
  <si>
    <r>
      <rPr>
        <sz val="12"/>
        <color indexed="8"/>
        <rFont val="仿宋"/>
        <charset val="134"/>
      </rPr>
      <t>02</t>
    </r>
    <r>
      <rPr>
        <sz val="12"/>
        <color indexed="8"/>
        <rFont val="仿宋"/>
        <charset val="134"/>
      </rPr>
      <t>小学英语</t>
    </r>
  </si>
  <si>
    <t>赵欣</t>
  </si>
  <si>
    <t>NYJY11021011</t>
  </si>
  <si>
    <t>NYJY12031805</t>
  </si>
  <si>
    <t>刘赛平</t>
  </si>
  <si>
    <t>NYJY11021030</t>
  </si>
  <si>
    <t>NYJY12031806</t>
  </si>
  <si>
    <r>
      <rPr>
        <sz val="12"/>
        <color indexed="8"/>
        <rFont val="仿宋"/>
        <charset val="134"/>
      </rPr>
      <t>03</t>
    </r>
    <r>
      <rPr>
        <sz val="12"/>
        <color indexed="8"/>
        <rFont val="仿宋"/>
        <charset val="134"/>
      </rPr>
      <t>小学体育</t>
    </r>
  </si>
  <si>
    <t>胡美银</t>
  </si>
  <si>
    <t>NYJY11030207</t>
  </si>
  <si>
    <t>NYJY12031807</t>
  </si>
  <si>
    <t>谢银河</t>
  </si>
  <si>
    <t>NYJY11030209</t>
  </si>
  <si>
    <t>NYJY12031808</t>
  </si>
  <si>
    <r>
      <rPr>
        <sz val="12"/>
        <color indexed="8"/>
        <rFont val="仿宋"/>
        <charset val="134"/>
      </rPr>
      <t>04</t>
    </r>
    <r>
      <rPr>
        <sz val="12"/>
        <color indexed="8"/>
        <rFont val="仿宋"/>
        <charset val="134"/>
      </rPr>
      <t>小学计算机</t>
    </r>
  </si>
  <si>
    <t>谭慧雯</t>
  </si>
  <si>
    <t>NYJY11040221</t>
  </si>
  <si>
    <t>NYJY12031810</t>
  </si>
  <si>
    <t>杨芳</t>
  </si>
  <si>
    <t>NYJY11040225</t>
  </si>
  <si>
    <t>NYJY12031809</t>
  </si>
  <si>
    <r>
      <rPr>
        <sz val="12"/>
        <color indexed="8"/>
        <rFont val="仿宋"/>
        <charset val="134"/>
      </rPr>
      <t>05</t>
    </r>
    <r>
      <rPr>
        <sz val="12"/>
        <color indexed="8"/>
        <rFont val="仿宋"/>
        <charset val="134"/>
      </rPr>
      <t>小学美术</t>
    </r>
  </si>
  <si>
    <t>旷玮</t>
  </si>
  <si>
    <t>NYJY11050305</t>
  </si>
  <si>
    <t>NYJY12031812</t>
  </si>
  <si>
    <t>康嘉</t>
  </si>
  <si>
    <t>NYJY11050306</t>
  </si>
  <si>
    <t>NYJY12031811</t>
  </si>
  <si>
    <t>廖恺之</t>
  </si>
  <si>
    <t>NYJY11050319</t>
  </si>
  <si>
    <t>NYJY12031813</t>
  </si>
  <si>
    <t>武方珏</t>
  </si>
  <si>
    <t>NYJY11050318</t>
  </si>
  <si>
    <t>NYJY12031814</t>
  </si>
  <si>
    <r>
      <rPr>
        <sz val="12"/>
        <color indexed="8"/>
        <rFont val="仿宋"/>
        <charset val="134"/>
      </rPr>
      <t>06</t>
    </r>
    <r>
      <rPr>
        <sz val="12"/>
        <color indexed="8"/>
        <rFont val="仿宋"/>
        <charset val="134"/>
      </rPr>
      <t>小学语数</t>
    </r>
  </si>
  <si>
    <t>谭晔</t>
  </si>
  <si>
    <t>NYJY11060703</t>
  </si>
  <si>
    <t>NYJY12031815</t>
  </si>
  <si>
    <t>旷小华</t>
  </si>
  <si>
    <t>NYJY11060721</t>
  </si>
  <si>
    <t>NYJY12031817</t>
  </si>
  <si>
    <t>谢璐</t>
  </si>
  <si>
    <t>NYJY11060718</t>
  </si>
  <si>
    <t>NYJY12031819</t>
  </si>
  <si>
    <t>刘成雁</t>
  </si>
  <si>
    <t>NYJY11060629</t>
  </si>
  <si>
    <t>NYJY12031822</t>
  </si>
  <si>
    <t>钟敏</t>
  </si>
  <si>
    <t>NYJY11060806</t>
  </si>
  <si>
    <t>NYJY12031820</t>
  </si>
  <si>
    <t>旷灿</t>
  </si>
  <si>
    <t>NYJY11060517</t>
  </si>
  <si>
    <t>NYJY12031818</t>
  </si>
  <si>
    <t>唐文娟</t>
  </si>
  <si>
    <t>NYJY11060430</t>
  </si>
  <si>
    <t>NYJY12031816</t>
  </si>
  <si>
    <t>旷小燕</t>
  </si>
  <si>
    <t>NYJY11060324</t>
  </si>
  <si>
    <t>NYJY12031832</t>
  </si>
  <si>
    <t>李倩</t>
  </si>
  <si>
    <t>NYJY11060504</t>
  </si>
  <si>
    <t>NYJY12031833</t>
  </si>
  <si>
    <t>谭运平</t>
  </si>
  <si>
    <t>NYJY11060605</t>
  </si>
  <si>
    <t>NYJY12031824</t>
  </si>
  <si>
    <r>
      <rPr>
        <sz val="12"/>
        <color indexed="8"/>
        <rFont val="仿宋"/>
        <charset val="134"/>
      </rPr>
      <t>07</t>
    </r>
    <r>
      <rPr>
        <sz val="12"/>
        <color indexed="8"/>
        <rFont val="仿宋"/>
        <charset val="134"/>
      </rPr>
      <t>小学品德与社会</t>
    </r>
  </si>
  <si>
    <t>胡丽君</t>
  </si>
  <si>
    <t>NYJY11070917</t>
  </si>
  <si>
    <t>NYJY12031825</t>
  </si>
  <si>
    <t>刘建慧</t>
  </si>
  <si>
    <t>NYJY11070918</t>
  </si>
  <si>
    <t>NYJY12031831</t>
  </si>
  <si>
    <t>王灿</t>
  </si>
  <si>
    <t>NYJY11070920</t>
  </si>
  <si>
    <t>NYJY12031828</t>
  </si>
  <si>
    <t>陈懿君</t>
  </si>
  <si>
    <t>NYJY11070919</t>
  </si>
  <si>
    <t>NYJY12031827</t>
  </si>
  <si>
    <r>
      <rPr>
        <sz val="12"/>
        <color indexed="8"/>
        <rFont val="仿宋"/>
        <charset val="134"/>
      </rPr>
      <t>08</t>
    </r>
    <r>
      <rPr>
        <sz val="12"/>
        <color indexed="8"/>
        <rFont val="仿宋"/>
        <charset val="134"/>
      </rPr>
      <t>幼儿教师</t>
    </r>
  </si>
  <si>
    <t>刘述芳</t>
  </si>
  <si>
    <t>NYJY11081213</t>
  </si>
  <si>
    <t>NYJY12031829</t>
  </si>
  <si>
    <t>熊幼红</t>
  </si>
  <si>
    <t>NYJY11081125</t>
  </si>
  <si>
    <t>NYJY12031830</t>
  </si>
  <si>
    <t>注：音乐、体育和美术专业考生的综合成绩=笔试成绩×50%+面试成绩×50%。其他职位的考生的综合成绩=笔试成绩×60%+面试成绩×40%。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</si>
</sst>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22"/>
      <name val="黑体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24" fillId="25" borderId="11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topLeftCell="B16" workbookViewId="0">
      <selection activeCell="D32" sqref="D32"/>
    </sheetView>
  </sheetViews>
  <sheetFormatPr defaultColWidth="9" defaultRowHeight="14.25"/>
  <cols>
    <col min="1" max="1" width="4.375" customWidth="1"/>
    <col min="2" max="2" width="9" style="2" customWidth="1"/>
    <col min="3" max="3" width="12.875" style="1" customWidth="1"/>
    <col min="4" max="4" width="8.75" style="1" customWidth="1"/>
    <col min="5" max="6" width="12.875" style="1" customWidth="1"/>
    <col min="7" max="7" width="6.875" style="1" customWidth="1"/>
    <col min="8" max="8" width="7.125" style="1" customWidth="1"/>
    <col min="9" max="9" width="6.875" style="1" customWidth="1"/>
    <col min="10" max="10" width="7.5" style="1" customWidth="1"/>
    <col min="11" max="11" width="7.125" style="1" customWidth="1"/>
    <col min="12" max="12" width="6.5" style="1" customWidth="1"/>
    <col min="13" max="13" width="7.125" style="1" customWidth="1"/>
    <col min="14" max="14" width="6.875" style="1" customWidth="1"/>
    <col min="15" max="15" width="7" style="1" customWidth="1"/>
    <col min="16" max="16377" width="9" style="1"/>
  </cols>
  <sheetData>
    <row r="1" spans="1:1">
      <c r="A1" t="s">
        <v>0</v>
      </c>
    </row>
    <row r="2" s="1" customFormat="1" ht="60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1" customFormat="1" ht="29" customHeight="1" spans="1:1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9</v>
      </c>
      <c r="K3" s="5" t="s">
        <v>11</v>
      </c>
      <c r="L3" s="5" t="s">
        <v>12</v>
      </c>
      <c r="M3" s="10" t="s">
        <v>13</v>
      </c>
      <c r="N3" s="10" t="s">
        <v>14</v>
      </c>
      <c r="O3" s="10" t="s">
        <v>15</v>
      </c>
    </row>
    <row r="4" s="1" customFormat="1" ht="29" customHeight="1" spans="1:15">
      <c r="A4" s="6">
        <v>1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8">
        <v>57.5</v>
      </c>
      <c r="H4" s="8">
        <f t="shared" ref="H4:H7" si="0">G4*0.5</f>
        <v>28.75</v>
      </c>
      <c r="I4" s="8">
        <v>88.16</v>
      </c>
      <c r="J4" s="8">
        <f t="shared" ref="J4:J7" si="1">I4*0.5</f>
        <v>44.08</v>
      </c>
      <c r="K4" s="8">
        <f t="shared" ref="K4:K33" si="2">H4+J4</f>
        <v>72.83</v>
      </c>
      <c r="L4" s="6">
        <v>1</v>
      </c>
      <c r="M4" s="11">
        <v>1</v>
      </c>
      <c r="N4" s="6" t="s">
        <v>21</v>
      </c>
      <c r="O4" s="6"/>
    </row>
    <row r="5" s="1" customFormat="1" ht="29" customHeight="1" spans="1:15">
      <c r="A5" s="6">
        <v>2</v>
      </c>
      <c r="B5" s="7" t="s">
        <v>16</v>
      </c>
      <c r="C5" s="7" t="s">
        <v>17</v>
      </c>
      <c r="D5" s="7" t="s">
        <v>22</v>
      </c>
      <c r="E5" s="7" t="s">
        <v>23</v>
      </c>
      <c r="F5" s="7" t="s">
        <v>24</v>
      </c>
      <c r="G5" s="8">
        <v>54</v>
      </c>
      <c r="H5" s="8">
        <f t="shared" si="0"/>
        <v>27</v>
      </c>
      <c r="I5" s="8">
        <v>81.36</v>
      </c>
      <c r="J5" s="8">
        <f t="shared" si="1"/>
        <v>40.68</v>
      </c>
      <c r="K5" s="8">
        <f t="shared" si="2"/>
        <v>67.68</v>
      </c>
      <c r="L5" s="6">
        <v>2</v>
      </c>
      <c r="M5" s="12"/>
      <c r="N5" s="6" t="s">
        <v>25</v>
      </c>
      <c r="O5" s="6"/>
    </row>
    <row r="6" s="1" customFormat="1" ht="29" customHeight="1" spans="1:15">
      <c r="A6" s="6">
        <v>3</v>
      </c>
      <c r="B6" s="7" t="s">
        <v>26</v>
      </c>
      <c r="C6" s="7" t="s">
        <v>17</v>
      </c>
      <c r="D6" s="7" t="s">
        <v>27</v>
      </c>
      <c r="E6" s="7" t="s">
        <v>28</v>
      </c>
      <c r="F6" s="7" t="s">
        <v>29</v>
      </c>
      <c r="G6" s="8">
        <v>62</v>
      </c>
      <c r="H6" s="8">
        <f t="shared" si="0"/>
        <v>31</v>
      </c>
      <c r="I6" s="8">
        <v>89.14</v>
      </c>
      <c r="J6" s="8">
        <f t="shared" si="1"/>
        <v>44.57</v>
      </c>
      <c r="K6" s="8">
        <f t="shared" si="2"/>
        <v>75.57</v>
      </c>
      <c r="L6" s="6">
        <v>1</v>
      </c>
      <c r="M6" s="11">
        <v>1</v>
      </c>
      <c r="N6" s="6" t="s">
        <v>21</v>
      </c>
      <c r="O6" s="6"/>
    </row>
    <row r="7" s="1" customFormat="1" ht="29" customHeight="1" spans="1:15">
      <c r="A7" s="6">
        <v>4</v>
      </c>
      <c r="B7" s="7" t="s">
        <v>26</v>
      </c>
      <c r="C7" s="7" t="s">
        <v>17</v>
      </c>
      <c r="D7" s="7" t="s">
        <v>30</v>
      </c>
      <c r="E7" s="7" t="s">
        <v>31</v>
      </c>
      <c r="F7" s="7" t="s">
        <v>32</v>
      </c>
      <c r="G7" s="8">
        <v>59</v>
      </c>
      <c r="H7" s="8">
        <f t="shared" si="0"/>
        <v>29.5</v>
      </c>
      <c r="I7" s="8">
        <v>88.08</v>
      </c>
      <c r="J7" s="8">
        <f t="shared" si="1"/>
        <v>44.04</v>
      </c>
      <c r="K7" s="8">
        <f t="shared" si="2"/>
        <v>73.54</v>
      </c>
      <c r="L7" s="6">
        <v>2</v>
      </c>
      <c r="M7" s="12"/>
      <c r="N7" s="6" t="s">
        <v>25</v>
      </c>
      <c r="O7" s="6"/>
    </row>
    <row r="8" s="1" customFormat="1" ht="29" customHeight="1" spans="1:15">
      <c r="A8" s="6">
        <v>5</v>
      </c>
      <c r="B8" s="7" t="s">
        <v>16</v>
      </c>
      <c r="C8" s="7" t="s">
        <v>33</v>
      </c>
      <c r="D8" s="7" t="s">
        <v>34</v>
      </c>
      <c r="E8" s="7" t="s">
        <v>35</v>
      </c>
      <c r="F8" s="7" t="s">
        <v>36</v>
      </c>
      <c r="G8" s="8">
        <v>79.5</v>
      </c>
      <c r="H8" s="8">
        <f>G8*0.6</f>
        <v>47.7</v>
      </c>
      <c r="I8" s="8">
        <v>84.4</v>
      </c>
      <c r="J8" s="8">
        <f>I8*0.4</f>
        <v>33.76</v>
      </c>
      <c r="K8" s="8">
        <f t="shared" si="2"/>
        <v>81.46</v>
      </c>
      <c r="L8" s="6">
        <v>1</v>
      </c>
      <c r="M8" s="11">
        <v>1</v>
      </c>
      <c r="N8" s="6" t="s">
        <v>21</v>
      </c>
      <c r="O8" s="6"/>
    </row>
    <row r="9" s="1" customFormat="1" ht="29" customHeight="1" spans="1:15">
      <c r="A9" s="6">
        <v>6</v>
      </c>
      <c r="B9" s="7" t="s">
        <v>16</v>
      </c>
      <c r="C9" s="7" t="s">
        <v>33</v>
      </c>
      <c r="D9" s="7" t="s">
        <v>37</v>
      </c>
      <c r="E9" s="7" t="s">
        <v>38</v>
      </c>
      <c r="F9" s="7" t="s">
        <v>39</v>
      </c>
      <c r="G9" s="8">
        <v>78.5</v>
      </c>
      <c r="H9" s="8">
        <f>G9*0.6</f>
        <v>47.1</v>
      </c>
      <c r="I9" s="8">
        <v>0</v>
      </c>
      <c r="J9" s="8">
        <v>0</v>
      </c>
      <c r="K9" s="8">
        <f t="shared" si="2"/>
        <v>47.1</v>
      </c>
      <c r="L9" s="6">
        <v>2</v>
      </c>
      <c r="M9" s="12"/>
      <c r="N9" s="6" t="s">
        <v>25</v>
      </c>
      <c r="O9" s="6"/>
    </row>
    <row r="10" s="1" customFormat="1" ht="29" customHeight="1" spans="1:15">
      <c r="A10" s="6">
        <v>7</v>
      </c>
      <c r="B10" s="7" t="s">
        <v>16</v>
      </c>
      <c r="C10" s="7" t="s">
        <v>40</v>
      </c>
      <c r="D10" s="7" t="s">
        <v>41</v>
      </c>
      <c r="E10" s="7" t="s">
        <v>42</v>
      </c>
      <c r="F10" s="7" t="s">
        <v>43</v>
      </c>
      <c r="G10" s="8">
        <v>57</v>
      </c>
      <c r="H10" s="8">
        <f>G10*0.5</f>
        <v>28.5</v>
      </c>
      <c r="I10" s="8">
        <v>72.08</v>
      </c>
      <c r="J10" s="8">
        <f>I10*0.5</f>
        <v>36.04</v>
      </c>
      <c r="K10" s="8">
        <f t="shared" si="2"/>
        <v>64.54</v>
      </c>
      <c r="L10" s="6">
        <v>1</v>
      </c>
      <c r="M10" s="11">
        <v>1</v>
      </c>
      <c r="N10" s="6" t="s">
        <v>21</v>
      </c>
      <c r="O10" s="6"/>
    </row>
    <row r="11" s="1" customFormat="1" ht="29" customHeight="1" spans="1:15">
      <c r="A11" s="6">
        <v>8</v>
      </c>
      <c r="B11" s="7" t="s">
        <v>16</v>
      </c>
      <c r="C11" s="7" t="s">
        <v>40</v>
      </c>
      <c r="D11" s="7" t="s">
        <v>44</v>
      </c>
      <c r="E11" s="7" t="s">
        <v>45</v>
      </c>
      <c r="F11" s="7" t="s">
        <v>46</v>
      </c>
      <c r="G11" s="8">
        <v>48</v>
      </c>
      <c r="H11" s="8">
        <f>G11*0.5</f>
        <v>24</v>
      </c>
      <c r="I11" s="8">
        <v>73.4</v>
      </c>
      <c r="J11" s="8">
        <f>I11*0.5</f>
        <v>36.7</v>
      </c>
      <c r="K11" s="8">
        <f t="shared" si="2"/>
        <v>60.7</v>
      </c>
      <c r="L11" s="6">
        <v>2</v>
      </c>
      <c r="M11" s="12"/>
      <c r="N11" s="6" t="s">
        <v>25</v>
      </c>
      <c r="O11" s="6"/>
    </row>
    <row r="12" s="1" customFormat="1" ht="29" customHeight="1" spans="1:15">
      <c r="A12" s="6">
        <v>9</v>
      </c>
      <c r="B12" s="7" t="s">
        <v>26</v>
      </c>
      <c r="C12" s="7" t="s">
        <v>47</v>
      </c>
      <c r="D12" s="7" t="s">
        <v>48</v>
      </c>
      <c r="E12" s="7" t="s">
        <v>49</v>
      </c>
      <c r="F12" s="7" t="s">
        <v>50</v>
      </c>
      <c r="G12" s="8">
        <v>56.25</v>
      </c>
      <c r="H12" s="8">
        <f>G12*0.6</f>
        <v>33.75</v>
      </c>
      <c r="I12" s="8">
        <v>86.6</v>
      </c>
      <c r="J12" s="8">
        <f>I12*0.4</f>
        <v>34.64</v>
      </c>
      <c r="K12" s="8">
        <f t="shared" si="2"/>
        <v>68.39</v>
      </c>
      <c r="L12" s="6">
        <v>1</v>
      </c>
      <c r="M12" s="11">
        <v>1</v>
      </c>
      <c r="N12" s="6" t="s">
        <v>21</v>
      </c>
      <c r="O12" s="6"/>
    </row>
    <row r="13" s="1" customFormat="1" ht="29" customHeight="1" spans="1:15">
      <c r="A13" s="6">
        <v>10</v>
      </c>
      <c r="B13" s="7" t="s">
        <v>26</v>
      </c>
      <c r="C13" s="7" t="s">
        <v>47</v>
      </c>
      <c r="D13" s="7" t="s">
        <v>51</v>
      </c>
      <c r="E13" s="7" t="s">
        <v>52</v>
      </c>
      <c r="F13" s="7" t="s">
        <v>53</v>
      </c>
      <c r="G13" s="8">
        <v>58</v>
      </c>
      <c r="H13" s="8">
        <f>G13*0.6</f>
        <v>34.8</v>
      </c>
      <c r="I13" s="8">
        <v>82.6</v>
      </c>
      <c r="J13" s="8">
        <f>I13*0.4</f>
        <v>33.04</v>
      </c>
      <c r="K13" s="8">
        <f t="shared" si="2"/>
        <v>67.84</v>
      </c>
      <c r="L13" s="6">
        <v>2</v>
      </c>
      <c r="M13" s="12"/>
      <c r="N13" s="6" t="s">
        <v>25</v>
      </c>
      <c r="O13" s="6"/>
    </row>
    <row r="14" s="1" customFormat="1" ht="29" customHeight="1" spans="1:15">
      <c r="A14" s="6">
        <v>11</v>
      </c>
      <c r="B14" s="7" t="s">
        <v>16</v>
      </c>
      <c r="C14" s="7" t="s">
        <v>54</v>
      </c>
      <c r="D14" s="7" t="s">
        <v>55</v>
      </c>
      <c r="E14" s="7" t="s">
        <v>56</v>
      </c>
      <c r="F14" s="7" t="s">
        <v>57</v>
      </c>
      <c r="G14" s="8">
        <v>50.5</v>
      </c>
      <c r="H14" s="8">
        <f>G14*0.5</f>
        <v>25.25</v>
      </c>
      <c r="I14" s="8">
        <v>83.72</v>
      </c>
      <c r="J14" s="8">
        <f>I14*0.5</f>
        <v>41.86</v>
      </c>
      <c r="K14" s="8">
        <f t="shared" si="2"/>
        <v>67.11</v>
      </c>
      <c r="L14" s="6">
        <v>1</v>
      </c>
      <c r="M14" s="11">
        <v>1</v>
      </c>
      <c r="N14" s="6" t="s">
        <v>21</v>
      </c>
      <c r="O14" s="6"/>
    </row>
    <row r="15" s="1" customFormat="1" ht="29" customHeight="1" spans="1:15">
      <c r="A15" s="6">
        <v>12</v>
      </c>
      <c r="B15" s="7" t="s">
        <v>16</v>
      </c>
      <c r="C15" s="7" t="s">
        <v>54</v>
      </c>
      <c r="D15" s="7" t="s">
        <v>58</v>
      </c>
      <c r="E15" s="7" t="s">
        <v>59</v>
      </c>
      <c r="F15" s="7" t="s">
        <v>60</v>
      </c>
      <c r="G15" s="8">
        <v>50.75</v>
      </c>
      <c r="H15" s="8">
        <f>G15*0.5</f>
        <v>25.375</v>
      </c>
      <c r="I15" s="8">
        <v>81.84</v>
      </c>
      <c r="J15" s="8">
        <f>I15*0.5</f>
        <v>40.92</v>
      </c>
      <c r="K15" s="8">
        <f t="shared" si="2"/>
        <v>66.295</v>
      </c>
      <c r="L15" s="6">
        <v>2</v>
      </c>
      <c r="M15" s="12"/>
      <c r="N15" s="6" t="s">
        <v>25</v>
      </c>
      <c r="O15" s="6"/>
    </row>
    <row r="16" s="1" customFormat="1" ht="29.5" customHeight="1" spans="1:15">
      <c r="A16" s="6">
        <v>13</v>
      </c>
      <c r="B16" s="7" t="s">
        <v>26</v>
      </c>
      <c r="C16" s="7" t="s">
        <v>54</v>
      </c>
      <c r="D16" s="7" t="s">
        <v>61</v>
      </c>
      <c r="E16" s="7" t="s">
        <v>62</v>
      </c>
      <c r="F16" s="7" t="s">
        <v>63</v>
      </c>
      <c r="G16" s="8">
        <v>44.25</v>
      </c>
      <c r="H16" s="8">
        <f>G16*0.5</f>
        <v>22.125</v>
      </c>
      <c r="I16" s="8">
        <v>88.04</v>
      </c>
      <c r="J16" s="8">
        <f>I16*0.5</f>
        <v>44.02</v>
      </c>
      <c r="K16" s="8">
        <f t="shared" si="2"/>
        <v>66.145</v>
      </c>
      <c r="L16" s="6">
        <v>1</v>
      </c>
      <c r="M16" s="11">
        <v>1</v>
      </c>
      <c r="N16" s="6" t="s">
        <v>21</v>
      </c>
      <c r="O16" s="6"/>
    </row>
    <row r="17" s="1" customFormat="1" ht="29.5" customHeight="1" spans="1:15">
      <c r="A17" s="6">
        <v>14</v>
      </c>
      <c r="B17" s="7" t="s">
        <v>26</v>
      </c>
      <c r="C17" s="7" t="s">
        <v>54</v>
      </c>
      <c r="D17" s="7" t="s">
        <v>64</v>
      </c>
      <c r="E17" s="7" t="s">
        <v>65</v>
      </c>
      <c r="F17" s="7" t="s">
        <v>66</v>
      </c>
      <c r="G17" s="8">
        <v>40.75</v>
      </c>
      <c r="H17" s="8">
        <f>G17*0.5</f>
        <v>20.375</v>
      </c>
      <c r="I17" s="8">
        <v>87.24</v>
      </c>
      <c r="J17" s="8">
        <f>I17*0.5</f>
        <v>43.62</v>
      </c>
      <c r="K17" s="8">
        <f t="shared" si="2"/>
        <v>63.995</v>
      </c>
      <c r="L17" s="6">
        <v>2</v>
      </c>
      <c r="M17" s="12"/>
      <c r="N17" s="6" t="s">
        <v>25</v>
      </c>
      <c r="O17" s="6"/>
    </row>
    <row r="18" s="1" customFormat="1" ht="29.5" customHeight="1" spans="1:15">
      <c r="A18" s="6">
        <v>15</v>
      </c>
      <c r="B18" s="7" t="s">
        <v>16</v>
      </c>
      <c r="C18" s="7" t="s">
        <v>67</v>
      </c>
      <c r="D18" s="7" t="s">
        <v>68</v>
      </c>
      <c r="E18" s="7" t="s">
        <v>69</v>
      </c>
      <c r="F18" s="7" t="s">
        <v>70</v>
      </c>
      <c r="G18" s="8">
        <v>80.75</v>
      </c>
      <c r="H18" s="8">
        <f t="shared" ref="H18:H33" si="3">G18*0.6</f>
        <v>48.45</v>
      </c>
      <c r="I18" s="8">
        <v>83</v>
      </c>
      <c r="J18" s="8">
        <f t="shared" ref="J18:J33" si="4">I18*0.4</f>
        <v>33.2</v>
      </c>
      <c r="K18" s="8">
        <f t="shared" si="2"/>
        <v>81.65</v>
      </c>
      <c r="L18" s="6">
        <v>1</v>
      </c>
      <c r="M18" s="11">
        <v>5</v>
      </c>
      <c r="N18" s="6" t="s">
        <v>21</v>
      </c>
      <c r="O18" s="6"/>
    </row>
    <row r="19" ht="29.5" customHeight="1" spans="1:15">
      <c r="A19" s="6">
        <v>16</v>
      </c>
      <c r="B19" s="7" t="s">
        <v>16</v>
      </c>
      <c r="C19" s="7" t="s">
        <v>67</v>
      </c>
      <c r="D19" s="7" t="s">
        <v>71</v>
      </c>
      <c r="E19" s="7" t="s">
        <v>72</v>
      </c>
      <c r="F19" s="7" t="s">
        <v>73</v>
      </c>
      <c r="G19" s="8">
        <v>78.25</v>
      </c>
      <c r="H19" s="8">
        <f t="shared" si="3"/>
        <v>46.95</v>
      </c>
      <c r="I19" s="8">
        <v>84</v>
      </c>
      <c r="J19" s="8">
        <f t="shared" si="4"/>
        <v>33.6</v>
      </c>
      <c r="K19" s="8">
        <f t="shared" si="2"/>
        <v>80.55</v>
      </c>
      <c r="L19" s="6">
        <v>2</v>
      </c>
      <c r="M19" s="13"/>
      <c r="N19" s="6" t="s">
        <v>21</v>
      </c>
      <c r="O19" s="6"/>
    </row>
    <row r="20" ht="29.5" customHeight="1" spans="1:15">
      <c r="A20" s="6">
        <v>17</v>
      </c>
      <c r="B20" s="7" t="s">
        <v>16</v>
      </c>
      <c r="C20" s="7" t="s">
        <v>67</v>
      </c>
      <c r="D20" s="7" t="s">
        <v>74</v>
      </c>
      <c r="E20" s="7" t="s">
        <v>75</v>
      </c>
      <c r="F20" s="7" t="s">
        <v>76</v>
      </c>
      <c r="G20" s="8">
        <v>77</v>
      </c>
      <c r="H20" s="8">
        <f t="shared" si="3"/>
        <v>46.2</v>
      </c>
      <c r="I20" s="8">
        <v>84.6</v>
      </c>
      <c r="J20" s="8">
        <f t="shared" si="4"/>
        <v>33.84</v>
      </c>
      <c r="K20" s="8">
        <f t="shared" si="2"/>
        <v>80.04</v>
      </c>
      <c r="L20" s="6">
        <v>3</v>
      </c>
      <c r="M20" s="13"/>
      <c r="N20" s="6" t="s">
        <v>21</v>
      </c>
      <c r="O20" s="6"/>
    </row>
    <row r="21" ht="29.5" customHeight="1" spans="1:15">
      <c r="A21" s="6">
        <v>18</v>
      </c>
      <c r="B21" s="7" t="s">
        <v>16</v>
      </c>
      <c r="C21" s="7" t="s">
        <v>67</v>
      </c>
      <c r="D21" s="7" t="s">
        <v>77</v>
      </c>
      <c r="E21" s="7" t="s">
        <v>78</v>
      </c>
      <c r="F21" s="7" t="s">
        <v>79</v>
      </c>
      <c r="G21" s="8">
        <v>76.25</v>
      </c>
      <c r="H21" s="8">
        <f t="shared" si="3"/>
        <v>45.75</v>
      </c>
      <c r="I21" s="8">
        <v>85.2</v>
      </c>
      <c r="J21" s="8">
        <f t="shared" si="4"/>
        <v>34.08</v>
      </c>
      <c r="K21" s="8">
        <f t="shared" si="2"/>
        <v>79.83</v>
      </c>
      <c r="L21" s="6">
        <v>4</v>
      </c>
      <c r="M21" s="13"/>
      <c r="N21" s="6" t="s">
        <v>21</v>
      </c>
      <c r="O21" s="6"/>
    </row>
    <row r="22" ht="29.5" customHeight="1" spans="1:15">
      <c r="A22" s="6">
        <v>19</v>
      </c>
      <c r="B22" s="7" t="s">
        <v>16</v>
      </c>
      <c r="C22" s="7" t="s">
        <v>67</v>
      </c>
      <c r="D22" s="7" t="s">
        <v>80</v>
      </c>
      <c r="E22" s="7" t="s">
        <v>81</v>
      </c>
      <c r="F22" s="7" t="s">
        <v>82</v>
      </c>
      <c r="G22" s="8">
        <v>77</v>
      </c>
      <c r="H22" s="8">
        <f t="shared" si="3"/>
        <v>46.2</v>
      </c>
      <c r="I22" s="8">
        <v>84</v>
      </c>
      <c r="J22" s="8">
        <f t="shared" si="4"/>
        <v>33.6</v>
      </c>
      <c r="K22" s="8">
        <f t="shared" si="2"/>
        <v>79.8</v>
      </c>
      <c r="L22" s="6">
        <v>5</v>
      </c>
      <c r="M22" s="13"/>
      <c r="N22" s="6" t="s">
        <v>21</v>
      </c>
      <c r="O22" s="6"/>
    </row>
    <row r="23" ht="29.5" customHeight="1" spans="1:15">
      <c r="A23" s="6">
        <v>20</v>
      </c>
      <c r="B23" s="7" t="s">
        <v>16</v>
      </c>
      <c r="C23" s="7" t="s">
        <v>67</v>
      </c>
      <c r="D23" s="7" t="s">
        <v>83</v>
      </c>
      <c r="E23" s="7" t="s">
        <v>84</v>
      </c>
      <c r="F23" s="7" t="s">
        <v>85</v>
      </c>
      <c r="G23" s="8">
        <v>77.25</v>
      </c>
      <c r="H23" s="8">
        <f t="shared" si="3"/>
        <v>46.35</v>
      </c>
      <c r="I23" s="8">
        <v>83.4</v>
      </c>
      <c r="J23" s="8">
        <f t="shared" si="4"/>
        <v>33.36</v>
      </c>
      <c r="K23" s="8">
        <f t="shared" si="2"/>
        <v>79.71</v>
      </c>
      <c r="L23" s="6">
        <v>6</v>
      </c>
      <c r="M23" s="13"/>
      <c r="N23" s="6" t="s">
        <v>25</v>
      </c>
      <c r="O23" s="6"/>
    </row>
    <row r="24" ht="29.5" customHeight="1" spans="1:15">
      <c r="A24" s="6">
        <v>21</v>
      </c>
      <c r="B24" s="7" t="s">
        <v>16</v>
      </c>
      <c r="C24" s="7" t="s">
        <v>67</v>
      </c>
      <c r="D24" s="7" t="s">
        <v>86</v>
      </c>
      <c r="E24" s="7" t="s">
        <v>87</v>
      </c>
      <c r="F24" s="7" t="s">
        <v>88</v>
      </c>
      <c r="G24" s="8">
        <v>79.75</v>
      </c>
      <c r="H24" s="8">
        <f t="shared" si="3"/>
        <v>47.85</v>
      </c>
      <c r="I24" s="8">
        <v>77.8</v>
      </c>
      <c r="J24" s="8">
        <f t="shared" si="4"/>
        <v>31.12</v>
      </c>
      <c r="K24" s="8">
        <f t="shared" si="2"/>
        <v>78.97</v>
      </c>
      <c r="L24" s="6">
        <v>7</v>
      </c>
      <c r="M24" s="13"/>
      <c r="N24" s="6" t="s">
        <v>25</v>
      </c>
      <c r="O24" s="6"/>
    </row>
    <row r="25" ht="29.5" customHeight="1" spans="1:15">
      <c r="A25" s="6">
        <v>22</v>
      </c>
      <c r="B25" s="7" t="s">
        <v>16</v>
      </c>
      <c r="C25" s="7" t="s">
        <v>67</v>
      </c>
      <c r="D25" s="7" t="s">
        <v>89</v>
      </c>
      <c r="E25" s="7" t="s">
        <v>90</v>
      </c>
      <c r="F25" s="7" t="s">
        <v>91</v>
      </c>
      <c r="G25" s="8">
        <v>73.75</v>
      </c>
      <c r="H25" s="8">
        <f t="shared" si="3"/>
        <v>44.25</v>
      </c>
      <c r="I25" s="8">
        <v>86.4</v>
      </c>
      <c r="J25" s="8">
        <f t="shared" si="4"/>
        <v>34.56</v>
      </c>
      <c r="K25" s="8">
        <f t="shared" si="2"/>
        <v>78.81</v>
      </c>
      <c r="L25" s="6">
        <v>8</v>
      </c>
      <c r="M25" s="13"/>
      <c r="N25" s="6" t="s">
        <v>25</v>
      </c>
      <c r="O25" s="6"/>
    </row>
    <row r="26" ht="29.5" customHeight="1" spans="1:15">
      <c r="A26" s="6">
        <v>23</v>
      </c>
      <c r="B26" s="7" t="s">
        <v>16</v>
      </c>
      <c r="C26" s="7" t="s">
        <v>67</v>
      </c>
      <c r="D26" s="7" t="s">
        <v>92</v>
      </c>
      <c r="E26" s="7" t="s">
        <v>93</v>
      </c>
      <c r="F26" s="7" t="s">
        <v>94</v>
      </c>
      <c r="G26" s="8">
        <v>73.25</v>
      </c>
      <c r="H26" s="8">
        <f t="shared" si="3"/>
        <v>43.95</v>
      </c>
      <c r="I26" s="8">
        <v>87</v>
      </c>
      <c r="J26" s="8">
        <f t="shared" si="4"/>
        <v>34.8</v>
      </c>
      <c r="K26" s="8">
        <f t="shared" si="2"/>
        <v>78.75</v>
      </c>
      <c r="L26" s="6">
        <v>9</v>
      </c>
      <c r="M26" s="13"/>
      <c r="N26" s="6" t="s">
        <v>25</v>
      </c>
      <c r="O26" s="6"/>
    </row>
    <row r="27" ht="29.5" customHeight="1" spans="1:15">
      <c r="A27" s="6">
        <v>24</v>
      </c>
      <c r="B27" s="7" t="s">
        <v>16</v>
      </c>
      <c r="C27" s="7" t="s">
        <v>67</v>
      </c>
      <c r="D27" s="7" t="s">
        <v>95</v>
      </c>
      <c r="E27" s="7" t="s">
        <v>96</v>
      </c>
      <c r="F27" s="7" t="s">
        <v>97</v>
      </c>
      <c r="G27" s="8">
        <v>74.5</v>
      </c>
      <c r="H27" s="8">
        <f t="shared" si="3"/>
        <v>44.7</v>
      </c>
      <c r="I27" s="8">
        <v>83.8</v>
      </c>
      <c r="J27" s="8">
        <f t="shared" si="4"/>
        <v>33.52</v>
      </c>
      <c r="K27" s="8">
        <f t="shared" si="2"/>
        <v>78.22</v>
      </c>
      <c r="L27" s="6">
        <v>10</v>
      </c>
      <c r="M27" s="12"/>
      <c r="N27" s="6" t="s">
        <v>25</v>
      </c>
      <c r="O27" s="6"/>
    </row>
    <row r="28" ht="29.5" customHeight="1" spans="1:15">
      <c r="A28" s="6">
        <v>25</v>
      </c>
      <c r="B28" s="7" t="s">
        <v>16</v>
      </c>
      <c r="C28" s="7" t="s">
        <v>98</v>
      </c>
      <c r="D28" s="7" t="s">
        <v>99</v>
      </c>
      <c r="E28" s="7" t="s">
        <v>100</v>
      </c>
      <c r="F28" s="7" t="s">
        <v>101</v>
      </c>
      <c r="G28" s="8">
        <v>72</v>
      </c>
      <c r="H28" s="8">
        <f t="shared" si="3"/>
        <v>43.2</v>
      </c>
      <c r="I28" s="8">
        <v>83.2</v>
      </c>
      <c r="J28" s="8">
        <f t="shared" si="4"/>
        <v>33.28</v>
      </c>
      <c r="K28" s="8">
        <f t="shared" si="2"/>
        <v>76.48</v>
      </c>
      <c r="L28" s="6">
        <v>1</v>
      </c>
      <c r="M28" s="11">
        <v>1</v>
      </c>
      <c r="N28" s="6" t="s">
        <v>21</v>
      </c>
      <c r="O28" s="6"/>
    </row>
    <row r="29" ht="29.5" customHeight="1" spans="1:15">
      <c r="A29" s="6">
        <v>26</v>
      </c>
      <c r="B29" s="7" t="s">
        <v>16</v>
      </c>
      <c r="C29" s="7" t="s">
        <v>98</v>
      </c>
      <c r="D29" s="7" t="s">
        <v>102</v>
      </c>
      <c r="E29" s="7" t="s">
        <v>103</v>
      </c>
      <c r="F29" s="7" t="s">
        <v>104</v>
      </c>
      <c r="G29" s="8">
        <v>58.75</v>
      </c>
      <c r="H29" s="8">
        <f t="shared" si="3"/>
        <v>35.25</v>
      </c>
      <c r="I29" s="8">
        <v>82.6</v>
      </c>
      <c r="J29" s="8">
        <f t="shared" si="4"/>
        <v>33.04</v>
      </c>
      <c r="K29" s="8">
        <f t="shared" si="2"/>
        <v>68.29</v>
      </c>
      <c r="L29" s="6">
        <v>2</v>
      </c>
      <c r="M29" s="12"/>
      <c r="N29" s="6" t="s">
        <v>25</v>
      </c>
      <c r="O29" s="6"/>
    </row>
    <row r="30" ht="29" customHeight="1" spans="1:15">
      <c r="A30" s="6">
        <v>27</v>
      </c>
      <c r="B30" s="7" t="s">
        <v>26</v>
      </c>
      <c r="C30" s="7" t="s">
        <v>98</v>
      </c>
      <c r="D30" s="7" t="s">
        <v>105</v>
      </c>
      <c r="E30" s="7" t="s">
        <v>106</v>
      </c>
      <c r="F30" s="7" t="s">
        <v>107</v>
      </c>
      <c r="G30" s="8">
        <v>59.25</v>
      </c>
      <c r="H30" s="8">
        <f t="shared" si="3"/>
        <v>35.55</v>
      </c>
      <c r="I30" s="8">
        <v>83</v>
      </c>
      <c r="J30" s="8">
        <f t="shared" si="4"/>
        <v>33.2</v>
      </c>
      <c r="K30" s="8">
        <f t="shared" si="2"/>
        <v>68.75</v>
      </c>
      <c r="L30" s="6">
        <v>1</v>
      </c>
      <c r="M30" s="11">
        <v>1</v>
      </c>
      <c r="N30" s="6" t="s">
        <v>21</v>
      </c>
      <c r="O30" s="6"/>
    </row>
    <row r="31" ht="29" customHeight="1" spans="1:15">
      <c r="A31" s="6">
        <v>28</v>
      </c>
      <c r="B31" s="7" t="s">
        <v>26</v>
      </c>
      <c r="C31" s="7" t="s">
        <v>98</v>
      </c>
      <c r="D31" s="7" t="s">
        <v>108</v>
      </c>
      <c r="E31" s="7" t="s">
        <v>109</v>
      </c>
      <c r="F31" s="7" t="s">
        <v>110</v>
      </c>
      <c r="G31" s="8">
        <v>59.5</v>
      </c>
      <c r="H31" s="8">
        <f t="shared" si="3"/>
        <v>35.7</v>
      </c>
      <c r="I31" s="8">
        <v>80</v>
      </c>
      <c r="J31" s="8">
        <f t="shared" si="4"/>
        <v>32</v>
      </c>
      <c r="K31" s="8">
        <f t="shared" si="2"/>
        <v>67.7</v>
      </c>
      <c r="L31" s="6">
        <v>2</v>
      </c>
      <c r="M31" s="12"/>
      <c r="N31" s="6" t="s">
        <v>25</v>
      </c>
      <c r="O31" s="6"/>
    </row>
    <row r="32" ht="29" customHeight="1" spans="1:15">
      <c r="A32" s="6">
        <v>29</v>
      </c>
      <c r="B32" s="7" t="s">
        <v>16</v>
      </c>
      <c r="C32" s="7" t="s">
        <v>111</v>
      </c>
      <c r="D32" s="7" t="s">
        <v>112</v>
      </c>
      <c r="E32" s="7" t="s">
        <v>113</v>
      </c>
      <c r="F32" s="7" t="s">
        <v>114</v>
      </c>
      <c r="G32" s="8">
        <v>77</v>
      </c>
      <c r="H32" s="8">
        <f t="shared" si="3"/>
        <v>46.2</v>
      </c>
      <c r="I32" s="8">
        <v>82.2</v>
      </c>
      <c r="J32" s="8">
        <f t="shared" si="4"/>
        <v>32.88</v>
      </c>
      <c r="K32" s="8">
        <f t="shared" si="2"/>
        <v>79.08</v>
      </c>
      <c r="L32" s="6">
        <v>1</v>
      </c>
      <c r="M32" s="11">
        <v>1</v>
      </c>
      <c r="N32" s="6" t="s">
        <v>21</v>
      </c>
      <c r="O32" s="6"/>
    </row>
    <row r="33" ht="29" customHeight="1" spans="1:15">
      <c r="A33" s="6">
        <v>30</v>
      </c>
      <c r="B33" s="7" t="s">
        <v>16</v>
      </c>
      <c r="C33" s="7" t="s">
        <v>111</v>
      </c>
      <c r="D33" s="7" t="s">
        <v>115</v>
      </c>
      <c r="E33" s="7" t="s">
        <v>116</v>
      </c>
      <c r="F33" s="7" t="s">
        <v>117</v>
      </c>
      <c r="G33" s="8">
        <v>76.8</v>
      </c>
      <c r="H33" s="8">
        <f t="shared" si="3"/>
        <v>46.08</v>
      </c>
      <c r="I33" s="8">
        <v>0</v>
      </c>
      <c r="J33" s="8">
        <f t="shared" si="4"/>
        <v>0</v>
      </c>
      <c r="K33" s="8">
        <f t="shared" si="2"/>
        <v>46.08</v>
      </c>
      <c r="L33" s="6">
        <v>2</v>
      </c>
      <c r="M33" s="12"/>
      <c r="N33" s="6" t="s">
        <v>25</v>
      </c>
      <c r="O33" s="6"/>
    </row>
    <row r="34" ht="51" customHeight="1" spans="1:15">
      <c r="A34" s="9" t="s">
        <v>118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</sheetData>
  <mergeCells count="13">
    <mergeCell ref="A2:O2"/>
    <mergeCell ref="A34:O34"/>
    <mergeCell ref="M4:M5"/>
    <mergeCell ref="M6:M7"/>
    <mergeCell ref="M8:M9"/>
    <mergeCell ref="M10:M11"/>
    <mergeCell ref="M12:M13"/>
    <mergeCell ref="M14:M15"/>
    <mergeCell ref="M16:M17"/>
    <mergeCell ref="M18:M27"/>
    <mergeCell ref="M28:M29"/>
    <mergeCell ref="M30:M31"/>
    <mergeCell ref="M32:M33"/>
  </mergeCells>
  <pageMargins left="0.554166666666667" right="0.554166666666667" top="1" bottom="1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夏雨倾晨</cp:lastModifiedBy>
  <dcterms:created xsi:type="dcterms:W3CDTF">2018-02-27T11:14:00Z</dcterms:created>
  <dcterms:modified xsi:type="dcterms:W3CDTF">2018-08-03T01:33:02Z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