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firstSheet="10" activeTab="12"/>
  </bookViews>
  <sheets>
    <sheet name="公开目录" sheetId="24" r:id="rId1"/>
    <sheet name="一般预算收支总表" sheetId="21" r:id="rId2"/>
    <sheet name="一般公共预算收入表" sheetId="20" r:id="rId3"/>
    <sheet name="支出总表（功能科目）" sheetId="22" r:id="rId4"/>
    <sheet name="支出总表（经济科目）" sheetId="23" r:id="rId5"/>
    <sheet name="基本支出经济分类" sheetId="7" r:id="rId6"/>
    <sheet name="三公经费预算" sheetId="8" r:id="rId7"/>
    <sheet name="转移支付预算" sheetId="9" r:id="rId8"/>
    <sheet name="一般债务限额和余额 " sheetId="11" r:id="rId9"/>
    <sheet name="政府性基金收入" sheetId="12" r:id="rId10"/>
    <sheet name="政府性基金支出" sheetId="13" r:id="rId11"/>
    <sheet name="政府性基金平衡表" sheetId="14" r:id="rId12"/>
    <sheet name="基金转移支付表" sheetId="25" r:id="rId13"/>
    <sheet name="专项债务限额和余额" sheetId="15" r:id="rId14"/>
    <sheet name="社会保险基金收入表" sheetId="16" r:id="rId15"/>
    <sheet name="社会保险基金支出表" sheetId="17" r:id="rId16"/>
    <sheet name="国有资本经营预算收入" sheetId="18" r:id="rId17"/>
    <sheet name="国有资本经营预算支出" sheetId="19" r:id="rId18"/>
  </sheets>
  <definedNames>
    <definedName name="_xlnm.Print_Titles">#N/A</definedName>
    <definedName name="_xlnm.Print_Titles" localSheetId="2">一般公共预算收入表!$3:$4</definedName>
    <definedName name="_xlnm.Print_Area" localSheetId="3">'支出总表（功能科目）'!$A$1:$E$334</definedName>
    <definedName name="_xlnm.Print_Area" localSheetId="4">'支出总表（经济科目）'!$A$1:$B$51</definedName>
    <definedName name="_xlnm.Print_Titles" localSheetId="4">'支出总表（经济科目）'!$1:$4</definedName>
  </definedNames>
  <calcPr calcId="144525"/>
</workbook>
</file>

<file path=xl/sharedStrings.xml><?xml version="1.0" encoding="utf-8"?>
<sst xmlns="http://schemas.openxmlformats.org/spreadsheetml/2006/main" count="1534" uniqueCount="711">
  <si>
    <t>目录</t>
  </si>
  <si>
    <t>1.2019年一般公共预算收支总表</t>
  </si>
  <si>
    <t>2.2019年一般公共预算收入表</t>
  </si>
  <si>
    <t>3.2019年一般公共预算支出总表（功能分类）</t>
  </si>
  <si>
    <t>4.2019年一般公共预算支出总表（经济分类）</t>
  </si>
  <si>
    <t>5.2019年一般公共预算基本支出预算表</t>
  </si>
  <si>
    <t>6.2019年一般公共预算拨款“三公”经费预算表</t>
  </si>
  <si>
    <t>7.2019年一般公共预算税收返还和转移支付情况表</t>
  </si>
  <si>
    <t>8.2018年政府一般债务限额和余额情况表</t>
  </si>
  <si>
    <t>9.2019年政府性基金预算收入预算表</t>
  </si>
  <si>
    <t>10.2019年政府性基金支出预算表</t>
  </si>
  <si>
    <t>11.2019年政府性基金收支平衡表</t>
  </si>
  <si>
    <t>12.2019年政府性基金转移支付情况表</t>
  </si>
  <si>
    <t>13.2018年政府专项债务限额和余额情况表</t>
  </si>
  <si>
    <t>14.2019年社会保险基金收入预算表</t>
  </si>
  <si>
    <t>15.2019年社会保险基金支出预算表</t>
  </si>
  <si>
    <t>16.2019年国有资本经营预算收入表</t>
  </si>
  <si>
    <t>17.2019年国有资本经营预算支出表</t>
  </si>
  <si>
    <t>收   支   预   算   总   表</t>
  </si>
  <si>
    <t>预算01表</t>
  </si>
  <si>
    <t>单位：万元</t>
  </si>
  <si>
    <t>收        入</t>
  </si>
  <si>
    <t>支        出</t>
  </si>
  <si>
    <t>项        目</t>
  </si>
  <si>
    <t>本年预算</t>
  </si>
  <si>
    <t>一、一般预算拨款</t>
  </si>
  <si>
    <t>一、基本支出</t>
  </si>
  <si>
    <t xml:space="preserve">  经费拨款</t>
  </si>
  <si>
    <t xml:space="preserve">  工资福利支出</t>
  </si>
  <si>
    <t xml:space="preserve">  纳入预算管理的非税收入拨款</t>
  </si>
  <si>
    <t xml:space="preserve">  一般商品和服务支出</t>
  </si>
  <si>
    <t xml:space="preserve">  转移支付拨款</t>
  </si>
  <si>
    <t xml:space="preserve">  对个人和家庭的补助</t>
  </si>
  <si>
    <t>二、基金预算拨款</t>
  </si>
  <si>
    <t xml:space="preserve">  对个人和家庭的补助1</t>
  </si>
  <si>
    <t>三、财政专户管理的非税收入拨款</t>
  </si>
  <si>
    <t>二、项目支出</t>
  </si>
  <si>
    <t>四、经营收入</t>
  </si>
  <si>
    <t xml:space="preserve">  专项商品和服务支出</t>
  </si>
  <si>
    <t>五、上级补助收入</t>
  </si>
  <si>
    <t xml:space="preserve">  对企事业单位的补贴</t>
  </si>
  <si>
    <t>六、附属单位缴款</t>
  </si>
  <si>
    <t xml:space="preserve">  赠与</t>
  </si>
  <si>
    <t>七、其他收入</t>
  </si>
  <si>
    <t xml:space="preserve">  债务利息支出</t>
  </si>
  <si>
    <t xml:space="preserve">  债务还本支出</t>
  </si>
  <si>
    <t xml:space="preserve">  其他资本性支出</t>
  </si>
  <si>
    <t xml:space="preserve">  基本建设支出</t>
  </si>
  <si>
    <t xml:space="preserve">  其他支出</t>
  </si>
  <si>
    <t>三、经营支出</t>
  </si>
  <si>
    <t>四、对附属单位补助支出</t>
  </si>
  <si>
    <t>五、上缴上级支出</t>
  </si>
  <si>
    <t>本年收入合计</t>
  </si>
  <si>
    <t>本年支出合计</t>
  </si>
  <si>
    <t>八、用事业基金弥补收支差额</t>
  </si>
  <si>
    <t>九、结余分配</t>
  </si>
  <si>
    <t>九、上年结余</t>
  </si>
  <si>
    <t>十、年末结余</t>
  </si>
  <si>
    <t>收入总计</t>
  </si>
  <si>
    <t>支出总计</t>
  </si>
  <si>
    <t>2019年南岳区财政收入预算表</t>
  </si>
  <si>
    <t xml:space="preserve">       单位：万元</t>
  </si>
  <si>
    <t>收入项目</t>
  </si>
  <si>
    <t>2019年预算数</t>
  </si>
  <si>
    <r>
      <rPr>
        <sz val="10"/>
        <rFont val="Times New Roman"/>
        <charset val="0"/>
      </rPr>
      <t>2018</t>
    </r>
    <r>
      <rPr>
        <sz val="10"/>
        <rFont val="宋体"/>
        <charset val="134"/>
      </rPr>
      <t>年完成数</t>
    </r>
  </si>
  <si>
    <t>比上年</t>
  </si>
  <si>
    <t>备注</t>
  </si>
  <si>
    <t>增减额</t>
  </si>
  <si>
    <t>增减%</t>
  </si>
  <si>
    <t>一、地方一般公共预算收入</t>
  </si>
  <si>
    <t>1、税收收入</t>
  </si>
  <si>
    <t>增值税</t>
  </si>
  <si>
    <t>企业所得税(28%)</t>
  </si>
  <si>
    <t>个人所得税(28%)</t>
  </si>
  <si>
    <t>资源税(75%)</t>
  </si>
  <si>
    <t>城市维护建设税</t>
  </si>
  <si>
    <t>房产税</t>
  </si>
  <si>
    <t>印花税</t>
  </si>
  <si>
    <t>城镇土地使用税(70%)</t>
  </si>
  <si>
    <t>土地增值税</t>
  </si>
  <si>
    <t>车船使用和牌照税</t>
  </si>
  <si>
    <t>耕地占用税</t>
  </si>
  <si>
    <t>契税</t>
  </si>
  <si>
    <t>环境保护税</t>
  </si>
  <si>
    <t>2、非税收入</t>
  </si>
  <si>
    <t>专项收入</t>
  </si>
  <si>
    <t>行政事业性收费收入</t>
  </si>
  <si>
    <t>罚没收入</t>
  </si>
  <si>
    <t>国有资源(资产)有偿使用收入</t>
  </si>
  <si>
    <t>其他收入</t>
  </si>
  <si>
    <t>3、门票收入</t>
  </si>
  <si>
    <t>门票处门票收入</t>
  </si>
  <si>
    <t>水濂洞门票收入</t>
  </si>
  <si>
    <t>二、上划中央收入</t>
  </si>
  <si>
    <t>三、上划省级收入</t>
  </si>
  <si>
    <t>一般公共预算收入合计</t>
  </si>
  <si>
    <r>
      <rPr>
        <sz val="12"/>
        <rFont val="宋体"/>
        <charset val="134"/>
      </rPr>
      <t xml:space="preserve">     2019年一般公共预算支出总表</t>
    </r>
    <r>
      <rPr>
        <sz val="12"/>
        <rFont val="Arial"/>
        <charset val="134"/>
      </rPr>
      <t xml:space="preserve">	</t>
    </r>
  </si>
  <si>
    <t xml:space="preserve">  </t>
  </si>
  <si>
    <t>支出</t>
  </si>
  <si>
    <t>功能科目</t>
  </si>
  <si>
    <t>功能科目名称</t>
  </si>
  <si>
    <t>预算数</t>
  </si>
  <si>
    <t>类</t>
  </si>
  <si>
    <t>款</t>
  </si>
  <si>
    <t>项</t>
  </si>
  <si>
    <t>合计</t>
  </si>
  <si>
    <t>201</t>
  </si>
  <si>
    <t>一般公共服务支出</t>
  </si>
  <si>
    <t>01</t>
  </si>
  <si>
    <t xml:space="preserve">  人大事务</t>
  </si>
  <si>
    <t xml:space="preserve">  201</t>
  </si>
  <si>
    <t xml:space="preserve">  01</t>
  </si>
  <si>
    <t xml:space="preserve">    行政运行</t>
  </si>
  <si>
    <t>08</t>
  </si>
  <si>
    <t xml:space="preserve">    代表工作</t>
  </si>
  <si>
    <t>02</t>
  </si>
  <si>
    <t xml:space="preserve">    一般行政管理事务</t>
  </si>
  <si>
    <t>06</t>
  </si>
  <si>
    <t xml:space="preserve">    人大监督</t>
  </si>
  <si>
    <t>07</t>
  </si>
  <si>
    <t xml:space="preserve">    人大代表履职能力提升</t>
  </si>
  <si>
    <t>04</t>
  </si>
  <si>
    <t xml:space="preserve">    人大会议</t>
  </si>
  <si>
    <t xml:space="preserve">  政协事务</t>
  </si>
  <si>
    <t xml:space="preserve">  02</t>
  </si>
  <si>
    <t>05</t>
  </si>
  <si>
    <t xml:space="preserve">    委员视察</t>
  </si>
  <si>
    <t xml:space="preserve">    参政议政</t>
  </si>
  <si>
    <t>03</t>
  </si>
  <si>
    <t xml:space="preserve">  政府办公厅（室）及相关机构事务</t>
  </si>
  <si>
    <t xml:space="preserve">  03</t>
  </si>
  <si>
    <t xml:space="preserve">    信访事务</t>
  </si>
  <si>
    <t xml:space="preserve">    政务公开审批</t>
  </si>
  <si>
    <t xml:space="preserve">    机关服务</t>
  </si>
  <si>
    <t>99</t>
  </si>
  <si>
    <t xml:space="preserve">    其他政府办公厅（室）及相关机构事务支出</t>
  </si>
  <si>
    <t xml:space="preserve">  发展与改革事务</t>
  </si>
  <si>
    <t xml:space="preserve">  04</t>
  </si>
  <si>
    <t xml:space="preserve">  统计信息事务</t>
  </si>
  <si>
    <t xml:space="preserve">  05</t>
  </si>
  <si>
    <t xml:space="preserve">    统计管理</t>
  </si>
  <si>
    <t xml:space="preserve">    其他统计信息事务支出</t>
  </si>
  <si>
    <t xml:space="preserve">    信息事务</t>
  </si>
  <si>
    <t xml:space="preserve">    统计抽样调查</t>
  </si>
  <si>
    <t xml:space="preserve">  财政事务</t>
  </si>
  <si>
    <t xml:space="preserve">  06</t>
  </si>
  <si>
    <t xml:space="preserve">  税收事务</t>
  </si>
  <si>
    <t xml:space="preserve">  07</t>
  </si>
  <si>
    <t xml:space="preserve">    其他税收事务支出</t>
  </si>
  <si>
    <t xml:space="preserve">  审计事务</t>
  </si>
  <si>
    <t xml:space="preserve">  08</t>
  </si>
  <si>
    <t xml:space="preserve">    审计业务</t>
  </si>
  <si>
    <t>10</t>
  </si>
  <si>
    <t xml:space="preserve">  人力资源事务</t>
  </si>
  <si>
    <t xml:space="preserve">  10</t>
  </si>
  <si>
    <t xml:space="preserve">    其他人力资源事务支出</t>
  </si>
  <si>
    <t>11</t>
  </si>
  <si>
    <t xml:space="preserve">  纪检监察事务</t>
  </si>
  <si>
    <t xml:space="preserve">  11</t>
  </si>
  <si>
    <t xml:space="preserve">    派驻派出机构</t>
  </si>
  <si>
    <t>13</t>
  </si>
  <si>
    <t xml:space="preserve">  商贸事务</t>
  </si>
  <si>
    <t xml:space="preserve">  13</t>
  </si>
  <si>
    <t xml:space="preserve">    招商引资</t>
  </si>
  <si>
    <t xml:space="preserve">    其他商贸事务支出</t>
  </si>
  <si>
    <t>25</t>
  </si>
  <si>
    <t xml:space="preserve">  港澳台事务</t>
  </si>
  <si>
    <t xml:space="preserve">  25</t>
  </si>
  <si>
    <t xml:space="preserve">    台湾事务</t>
  </si>
  <si>
    <t>26</t>
  </si>
  <si>
    <t xml:space="preserve">  档案事务</t>
  </si>
  <si>
    <t xml:space="preserve">  26</t>
  </si>
  <si>
    <t>28</t>
  </si>
  <si>
    <t xml:space="preserve">  民主党派及工商联事务</t>
  </si>
  <si>
    <t xml:space="preserve">  28</t>
  </si>
  <si>
    <t xml:space="preserve">    其他民主党派及工商联事务支出</t>
  </si>
  <si>
    <t>29</t>
  </si>
  <si>
    <t xml:space="preserve">  群众团体事务</t>
  </si>
  <si>
    <t xml:space="preserve">  29</t>
  </si>
  <si>
    <t>31</t>
  </si>
  <si>
    <t xml:space="preserve">  党委办公厅(室)及相关机构事务</t>
  </si>
  <si>
    <t xml:space="preserve">  31</t>
  </si>
  <si>
    <t xml:space="preserve">    专项业务</t>
  </si>
  <si>
    <t>32</t>
  </si>
  <si>
    <t xml:space="preserve">  组织事务</t>
  </si>
  <si>
    <t xml:space="preserve">  32</t>
  </si>
  <si>
    <t>33</t>
  </si>
  <si>
    <t xml:space="preserve">  宣传事务</t>
  </si>
  <si>
    <t xml:space="preserve">  33</t>
  </si>
  <si>
    <t>34</t>
  </si>
  <si>
    <t xml:space="preserve">  统战事务</t>
  </si>
  <si>
    <t xml:space="preserve">  34</t>
  </si>
  <si>
    <t xml:space="preserve">    宗教事务</t>
  </si>
  <si>
    <t xml:space="preserve">    华侨事务</t>
  </si>
  <si>
    <t>38</t>
  </si>
  <si>
    <t xml:space="preserve">  市场监督管理事务</t>
  </si>
  <si>
    <t xml:space="preserve">  38</t>
  </si>
  <si>
    <t xml:space="preserve">  其他一般公共服务支出</t>
  </si>
  <si>
    <t xml:space="preserve">  99</t>
  </si>
  <si>
    <t xml:space="preserve">    其他一般公共服务支出</t>
  </si>
  <si>
    <t>203</t>
  </si>
  <si>
    <t>国防支出</t>
  </si>
  <si>
    <t xml:space="preserve">  国防动员</t>
  </si>
  <si>
    <t xml:space="preserve">  203</t>
  </si>
  <si>
    <t xml:space="preserve">    人民防空</t>
  </si>
  <si>
    <t>204</t>
  </si>
  <si>
    <t>公共安全支出</t>
  </si>
  <si>
    <t xml:space="preserve">  公安</t>
  </si>
  <si>
    <t xml:space="preserve">  204</t>
  </si>
  <si>
    <t xml:space="preserve">    其他公安支出</t>
  </si>
  <si>
    <t>20</t>
  </si>
  <si>
    <t xml:space="preserve">    执法办案</t>
  </si>
  <si>
    <t>19</t>
  </si>
  <si>
    <t xml:space="preserve">    信息化建设</t>
  </si>
  <si>
    <t>21</t>
  </si>
  <si>
    <t xml:space="preserve">    特别业务</t>
  </si>
  <si>
    <t xml:space="preserve">  司法</t>
  </si>
  <si>
    <t xml:space="preserve">    社区矫正</t>
  </si>
  <si>
    <t xml:space="preserve">    普法宣传</t>
  </si>
  <si>
    <t>12</t>
  </si>
  <si>
    <t xml:space="preserve">    法制建设</t>
  </si>
  <si>
    <t xml:space="preserve">    法律援助</t>
  </si>
  <si>
    <t xml:space="preserve">    基层司法业务</t>
  </si>
  <si>
    <t>205</t>
  </si>
  <si>
    <t>教育支出</t>
  </si>
  <si>
    <t xml:space="preserve">  教育管理事务</t>
  </si>
  <si>
    <t xml:space="preserve">  205</t>
  </si>
  <si>
    <t xml:space="preserve">    其他教育管理事务支出</t>
  </si>
  <si>
    <t xml:space="preserve">  普通教育</t>
  </si>
  <si>
    <t xml:space="preserve">    初中教育</t>
  </si>
  <si>
    <t xml:space="preserve">    其他普通教育支出</t>
  </si>
  <si>
    <t xml:space="preserve">    小学教育</t>
  </si>
  <si>
    <t xml:space="preserve">    高中教育</t>
  </si>
  <si>
    <t xml:space="preserve">    学前教育</t>
  </si>
  <si>
    <t xml:space="preserve">  职业教育</t>
  </si>
  <si>
    <t xml:space="preserve">    职业高中教育</t>
  </si>
  <si>
    <t xml:space="preserve">  进修及培训</t>
  </si>
  <si>
    <t xml:space="preserve">    干部教育</t>
  </si>
  <si>
    <t>09</t>
  </si>
  <si>
    <t xml:space="preserve">  教育费附加安排的支出</t>
  </si>
  <si>
    <t xml:space="preserve">  09</t>
  </si>
  <si>
    <t xml:space="preserve">    农村中小学校舍建设</t>
  </si>
  <si>
    <t>206</t>
  </si>
  <si>
    <t>科学技术支出</t>
  </si>
  <si>
    <t xml:space="preserve">  科学技术管理事务</t>
  </si>
  <si>
    <t xml:space="preserve">  206</t>
  </si>
  <si>
    <t xml:space="preserve">  科学技术普及</t>
  </si>
  <si>
    <t xml:space="preserve">    其他科学技术普及支出</t>
  </si>
  <si>
    <t xml:space="preserve">    科普活动</t>
  </si>
  <si>
    <t xml:space="preserve">  其他科学技术支出</t>
  </si>
  <si>
    <t xml:space="preserve">    其他科学技术支出</t>
  </si>
  <si>
    <t>207</t>
  </si>
  <si>
    <t>文化旅游体育与传媒支出</t>
  </si>
  <si>
    <t xml:space="preserve">  文化和旅游</t>
  </si>
  <si>
    <t xml:space="preserve">  207</t>
  </si>
  <si>
    <t xml:space="preserve">    文化活动</t>
  </si>
  <si>
    <t xml:space="preserve">    群众文化</t>
  </si>
  <si>
    <t xml:space="preserve">    文化和旅游市场管理</t>
  </si>
  <si>
    <t xml:space="preserve">    图书馆</t>
  </si>
  <si>
    <t xml:space="preserve">    文化展示及纪念机构</t>
  </si>
  <si>
    <t xml:space="preserve">  文物</t>
  </si>
  <si>
    <t xml:space="preserve">    博物馆</t>
  </si>
  <si>
    <t xml:space="preserve">    文物保护</t>
  </si>
  <si>
    <t xml:space="preserve">  体育</t>
  </si>
  <si>
    <t xml:space="preserve">    群众体育</t>
  </si>
  <si>
    <t xml:space="preserve">    体育训练</t>
  </si>
  <si>
    <t xml:space="preserve">  新闻出版电影</t>
  </si>
  <si>
    <t xml:space="preserve">    新闻通讯</t>
  </si>
  <si>
    <t xml:space="preserve">    电影</t>
  </si>
  <si>
    <t xml:space="preserve">  广播电视</t>
  </si>
  <si>
    <t xml:space="preserve">    电视</t>
  </si>
  <si>
    <t>208</t>
  </si>
  <si>
    <t>社会保障和就业支出</t>
  </si>
  <si>
    <t xml:space="preserve">  人力资源和社会保障管理事务</t>
  </si>
  <si>
    <t xml:space="preserve">  208</t>
  </si>
  <si>
    <t xml:space="preserve">    公共就业服务和职业技能鉴定机构</t>
  </si>
  <si>
    <t xml:space="preserve">    其他人力资源和社会保障管理事务支出</t>
  </si>
  <si>
    <t xml:space="preserve">    劳动保障监察</t>
  </si>
  <si>
    <t xml:space="preserve">    劳动人事争议调解仲裁</t>
  </si>
  <si>
    <t xml:space="preserve">    劳动关系和维权</t>
  </si>
  <si>
    <t xml:space="preserve">    社会保险经办机构</t>
  </si>
  <si>
    <t xml:space="preserve">  民政管理事务</t>
  </si>
  <si>
    <t xml:space="preserve">    行政区划和地名管理</t>
  </si>
  <si>
    <t xml:space="preserve">    其他民政管理事务支出</t>
  </si>
  <si>
    <t xml:space="preserve">  行政事业单位离退休</t>
  </si>
  <si>
    <t xml:space="preserve">    机关事业单位基本养老保险缴费支出</t>
  </si>
  <si>
    <t xml:space="preserve">    归口管理的行政单位离退休</t>
  </si>
  <si>
    <t xml:space="preserve">    对机关事业单位基本养老保险基金的补助</t>
  </si>
  <si>
    <t xml:space="preserve">    其他行政事业单位离退休支出</t>
  </si>
  <si>
    <t xml:space="preserve">    事业单位离退休</t>
  </si>
  <si>
    <t xml:space="preserve">  就业补助</t>
  </si>
  <si>
    <t xml:space="preserve">    公益性岗位补贴</t>
  </si>
  <si>
    <t xml:space="preserve">  抚恤</t>
  </si>
  <si>
    <t xml:space="preserve">    义务兵优待</t>
  </si>
  <si>
    <t xml:space="preserve">    其他优抚支出</t>
  </si>
  <si>
    <t xml:space="preserve">    伤残抚恤</t>
  </si>
  <si>
    <t xml:space="preserve">  退役安置</t>
  </si>
  <si>
    <t xml:space="preserve">    退役士兵安置</t>
  </si>
  <si>
    <t xml:space="preserve">    其他退役安置支出</t>
  </si>
  <si>
    <t xml:space="preserve">  社会福利</t>
  </si>
  <si>
    <t xml:space="preserve">    社会福利事业单位</t>
  </si>
  <si>
    <t xml:space="preserve">    老年福利</t>
  </si>
  <si>
    <t xml:space="preserve">  残疾人事业</t>
  </si>
  <si>
    <t xml:space="preserve">    其他残疾人事业支出</t>
  </si>
  <si>
    <t xml:space="preserve">    残疾人就业和扶贫</t>
  </si>
  <si>
    <t>16</t>
  </si>
  <si>
    <t xml:space="preserve">  红十字事业</t>
  </si>
  <si>
    <t xml:space="preserve">  16</t>
  </si>
  <si>
    <t xml:space="preserve">    其他红十字事业支出</t>
  </si>
  <si>
    <t xml:space="preserve">  最低生活保障</t>
  </si>
  <si>
    <t xml:space="preserve">  19</t>
  </si>
  <si>
    <t xml:space="preserve">    城市最低生活保障金支出</t>
  </si>
  <si>
    <t xml:space="preserve">  临时救助</t>
  </si>
  <si>
    <t xml:space="preserve">  20</t>
  </si>
  <si>
    <t xml:space="preserve">    流浪乞讨人员救助支出</t>
  </si>
  <si>
    <t xml:space="preserve">  其他生活救助</t>
  </si>
  <si>
    <t xml:space="preserve">    其他城市生活救助</t>
  </si>
  <si>
    <t xml:space="preserve">  财政对基本养老保险基金的补助</t>
  </si>
  <si>
    <t xml:space="preserve">    财政对企业职工基本养老保险基金的补助</t>
  </si>
  <si>
    <t xml:space="preserve">    财政对城乡居民基本养老保险基金的补助</t>
  </si>
  <si>
    <t xml:space="preserve">  退役军人管理事务</t>
  </si>
  <si>
    <t xml:space="preserve">    其他退役军人事务管理支出</t>
  </si>
  <si>
    <t xml:space="preserve">    拥军优属</t>
  </si>
  <si>
    <t>210</t>
  </si>
  <si>
    <t>卫生健康支出</t>
  </si>
  <si>
    <t xml:space="preserve">  卫生健康管理事务</t>
  </si>
  <si>
    <t xml:space="preserve">  210</t>
  </si>
  <si>
    <t xml:space="preserve">    其他卫生健康管理事务支出</t>
  </si>
  <si>
    <t xml:space="preserve">  公立医院</t>
  </si>
  <si>
    <t xml:space="preserve">    其他公立医院支出</t>
  </si>
  <si>
    <t xml:space="preserve">    综合医院</t>
  </si>
  <si>
    <t xml:space="preserve">  基层医疗卫生机构</t>
  </si>
  <si>
    <t xml:space="preserve">    其他基层医疗卫生机构支出</t>
  </si>
  <si>
    <t xml:space="preserve">    乡镇卫生院</t>
  </si>
  <si>
    <t xml:space="preserve">  公共卫生</t>
  </si>
  <si>
    <t xml:space="preserve">    疾病预防控制机构</t>
  </si>
  <si>
    <t xml:space="preserve">    重大公共卫生专项</t>
  </si>
  <si>
    <t xml:space="preserve">    妇幼保健机构</t>
  </si>
  <si>
    <t xml:space="preserve">  计划生育事务</t>
  </si>
  <si>
    <t xml:space="preserve">    计划生育机构</t>
  </si>
  <si>
    <t xml:space="preserve">    其他计划生育事务支出</t>
  </si>
  <si>
    <t>17</t>
  </si>
  <si>
    <t xml:space="preserve">    计划生育服务</t>
  </si>
  <si>
    <t xml:space="preserve">  行政事业单位医疗</t>
  </si>
  <si>
    <t xml:space="preserve">    其他行政事业单位医疗支出</t>
  </si>
  <si>
    <t xml:space="preserve">    行政单位医疗</t>
  </si>
  <si>
    <t xml:space="preserve">    事业单位医疗</t>
  </si>
  <si>
    <t xml:space="preserve">  财政对基本医疗保险基金的补助</t>
  </si>
  <si>
    <t xml:space="preserve">  12</t>
  </si>
  <si>
    <t xml:space="preserve">    财政对职工基本医疗保险基金的补助</t>
  </si>
  <si>
    <t>211</t>
  </si>
  <si>
    <t>节能环保支出</t>
  </si>
  <si>
    <t xml:space="preserve">  环境保护管理事务</t>
  </si>
  <si>
    <t xml:space="preserve">  211</t>
  </si>
  <si>
    <t xml:space="preserve">  污染防治</t>
  </si>
  <si>
    <t xml:space="preserve">    水体</t>
  </si>
  <si>
    <t xml:space="preserve">  自然生态保护</t>
  </si>
  <si>
    <t xml:space="preserve">    生态保护</t>
  </si>
  <si>
    <t xml:space="preserve">    自然保护区</t>
  </si>
  <si>
    <t>212</t>
  </si>
  <si>
    <t>城乡社区支出</t>
  </si>
  <si>
    <t xml:space="preserve">  城乡社区管理事务</t>
  </si>
  <si>
    <t xml:space="preserve">  212</t>
  </si>
  <si>
    <t xml:space="preserve">    市政公用行业市场监管</t>
  </si>
  <si>
    <t xml:space="preserve">    城管执法</t>
  </si>
  <si>
    <t xml:space="preserve">    住宅建设与房地产市场监管</t>
  </si>
  <si>
    <t xml:space="preserve">  城乡社区规划与管理</t>
  </si>
  <si>
    <t xml:space="preserve">    城乡社区规划与管理</t>
  </si>
  <si>
    <t xml:space="preserve">  城乡社区公共设施</t>
  </si>
  <si>
    <t xml:space="preserve">    其他城乡社区公共设施支出</t>
  </si>
  <si>
    <t xml:space="preserve">    小城镇基础设施建设</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</si>
  <si>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</si>
  <si>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</si>
  <si>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</si>
  <si>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</si>
  <si>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</si>
  <si>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</si>
  <si>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213</t>
  </si>
  <si>
    <t>农林水支出</t>
  </si>
  <si>
    <t xml:space="preserve">  农业</t>
  </si>
  <si>
    <t xml:space="preserve">  213</t>
  </si>
  <si>
    <t xml:space="preserve">    病虫害控制</t>
  </si>
  <si>
    <t>35</t>
  </si>
  <si>
    <t xml:space="preserve">    农业资源保护修复与利用</t>
  </si>
  <si>
    <t xml:space="preserve">    农村公益事业</t>
  </si>
  <si>
    <t xml:space="preserve">    农产品质量安全</t>
  </si>
  <si>
    <t xml:space="preserve">    执法监管</t>
  </si>
  <si>
    <t xml:space="preserve">    科技转化与推广服务</t>
  </si>
  <si>
    <t xml:space="preserve">  林业和草原</t>
  </si>
  <si>
    <t xml:space="preserve">    执法与监督</t>
  </si>
  <si>
    <t xml:space="preserve">    自然保护区等管理</t>
  </si>
  <si>
    <t xml:space="preserve">    森林资源管理</t>
  </si>
  <si>
    <t xml:space="preserve">    技术推广与转化</t>
  </si>
  <si>
    <t xml:space="preserve">    事业机构</t>
  </si>
  <si>
    <t xml:space="preserve">    防灾减灾</t>
  </si>
  <si>
    <t xml:space="preserve">  水利</t>
  </si>
  <si>
    <t>15</t>
  </si>
  <si>
    <t xml:space="preserve">    抗旱</t>
  </si>
  <si>
    <t>14</t>
  </si>
  <si>
    <t xml:space="preserve">    防汛</t>
  </si>
  <si>
    <t xml:space="preserve">    农田水利</t>
  </si>
  <si>
    <t xml:space="preserve">    水利执法监督</t>
  </si>
  <si>
    <t xml:space="preserve">  扶贫</t>
  </si>
  <si>
    <t xml:space="preserve">    其他扶贫支出</t>
  </si>
  <si>
    <t xml:space="preserve">    生产发展</t>
  </si>
  <si>
    <t xml:space="preserve">  农业综合开发</t>
  </si>
  <si>
    <t xml:space="preserve">    其他农业综合开发支出</t>
  </si>
  <si>
    <t xml:space="preserve">  农村综合改革</t>
  </si>
  <si>
    <t xml:space="preserve">    其他农村综合改革支出</t>
  </si>
  <si>
    <t xml:space="preserve">    对村民委员会和村党支部的补助</t>
  </si>
  <si>
    <t xml:space="preserve">    对村级一事一议的补助</t>
  </si>
  <si>
    <t xml:space="preserve">  普惠金融发展支出</t>
  </si>
  <si>
    <t xml:space="preserve">    创业担保贷款贴息</t>
  </si>
  <si>
    <t>214</t>
  </si>
  <si>
    <t>交通运输支出</t>
  </si>
  <si>
    <t xml:space="preserve">  公路水路运输</t>
  </si>
  <si>
    <t xml:space="preserve">  214</t>
  </si>
  <si>
    <t xml:space="preserve">    公路养护</t>
  </si>
  <si>
    <t>215</t>
  </si>
  <si>
    <t>资源勘探信息等支出</t>
  </si>
  <si>
    <t xml:space="preserve">  国有资产监管</t>
  </si>
  <si>
    <t xml:space="preserve">  215</t>
  </si>
  <si>
    <t>216</t>
  </si>
  <si>
    <t>商业服务业等支出</t>
  </si>
  <si>
    <t xml:space="preserve">  商业流通事务</t>
  </si>
  <si>
    <t xml:space="preserve">  216</t>
  </si>
  <si>
    <t xml:space="preserve">    市场监测及信息管理</t>
  </si>
  <si>
    <t>220</t>
  </si>
  <si>
    <t>自然资源海洋气象等支出</t>
  </si>
  <si>
    <t xml:space="preserve">  自然资源事务</t>
  </si>
  <si>
    <t xml:space="preserve">  220</t>
  </si>
  <si>
    <t>221</t>
  </si>
  <si>
    <t>住房保障支出</t>
  </si>
  <si>
    <t xml:space="preserve">  保障性安居工程支出</t>
  </si>
  <si>
    <t xml:space="preserve">  221</t>
  </si>
  <si>
    <t xml:space="preserve">    其他保障性安居工程支出</t>
  </si>
  <si>
    <t xml:space="preserve">  住房改革支出</t>
  </si>
  <si>
    <t xml:space="preserve">    住房公积金</t>
  </si>
  <si>
    <t>224</t>
  </si>
  <si>
    <t>灾害防治及应急管理支出</t>
  </si>
  <si>
    <t xml:space="preserve">  应急管理事物</t>
  </si>
  <si>
    <t xml:space="preserve">  224</t>
  </si>
  <si>
    <t xml:space="preserve">    安全监管</t>
  </si>
  <si>
    <t xml:space="preserve">    应急救援</t>
  </si>
  <si>
    <t xml:space="preserve">  自然灾害救灾及恢复重建支出</t>
  </si>
  <si>
    <t xml:space="preserve">    其他自然灾害生活救助支出</t>
  </si>
  <si>
    <t>227</t>
  </si>
  <si>
    <t>预备费</t>
  </si>
  <si>
    <t xml:space="preserve">  预备费</t>
  </si>
  <si>
    <t xml:space="preserve">  227</t>
  </si>
  <si>
    <t xml:space="preserve">    预备费</t>
  </si>
  <si>
    <t>229</t>
  </si>
  <si>
    <t>其他支出</t>
  </si>
  <si>
    <t xml:space="preserve">  年初预留</t>
  </si>
  <si>
    <t xml:space="preserve">  229</t>
  </si>
  <si>
    <t xml:space="preserve">    年初预留</t>
  </si>
  <si>
    <t>232</t>
  </si>
  <si>
    <t>债务付息支出</t>
  </si>
  <si>
    <t xml:space="preserve">  地方政府一般债务付息支出</t>
  </si>
  <si>
    <t xml:space="preserve">  232</t>
  </si>
  <si>
    <t xml:space="preserve">    地方政府一般债券付息支出</t>
  </si>
  <si>
    <t xml:space="preserve">     2019年一般公共预算支出总表</t>
  </si>
  <si>
    <t>支      出</t>
  </si>
  <si>
    <t>项    目</t>
  </si>
  <si>
    <t>工资福利支出</t>
  </si>
  <si>
    <t xml:space="preserve">  基本工资</t>
  </si>
  <si>
    <t xml:space="preserve">  津贴补贴</t>
  </si>
  <si>
    <t xml:space="preserve">  基础性绩效工资</t>
  </si>
  <si>
    <t xml:space="preserve">  奖励性绩效工资</t>
  </si>
  <si>
    <t xml:space="preserve">  机关事业单位基本养老保险缴费</t>
  </si>
  <si>
    <t xml:space="preserve">  职工基本医疗保险缴费</t>
  </si>
  <si>
    <t xml:space="preserve">  其他社会保障缴费</t>
  </si>
  <si>
    <t xml:space="preserve">  住房公积金</t>
  </si>
  <si>
    <t xml:space="preserve">  医保铺底资金</t>
  </si>
  <si>
    <t xml:space="preserve">  其他工资福利支出</t>
  </si>
  <si>
    <t>一般商品和服务支出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</si>
  <si>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</si>
  <si>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</si>
  <si>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</si>
  <si>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</si>
  <si>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</si>
  <si>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</si>
  <si>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</si>
  <si>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物业管理费</t>
  </si>
  <si>
    <t xml:space="preserve">  差旅费</t>
  </si>
  <si>
    <t xml:space="preserve">  维修（护）费</t>
  </si>
  <si>
    <t xml:space="preserve">  租赁费</t>
  </si>
  <si>
    <t xml:space="preserve">  会议费</t>
  </si>
  <si>
    <t xml:space="preserve">  培训费</t>
  </si>
  <si>
    <t xml:space="preserve">  公务接待费</t>
  </si>
  <si>
    <t xml:space="preserve">  专用材料费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</si>
  <si>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</si>
  <si>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</si>
  <si>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</si>
  <si>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</si>
  <si>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</si>
  <si>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</si>
  <si>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</si>
  <si>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</si>
  <si>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</si>
  <si>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对个人和家庭的补助</t>
  </si>
  <si>
    <t xml:space="preserve">  退休人员2018年第13个月工资</t>
  </si>
  <si>
    <t xml:space="preserve">  退休人员医保铺底</t>
  </si>
  <si>
    <t>资本性支出</t>
  </si>
  <si>
    <t xml:space="preserve">  办公设备购置</t>
  </si>
  <si>
    <t xml:space="preserve">  专用设备购置</t>
  </si>
  <si>
    <t xml:space="preserve">  基础设施建设</t>
  </si>
  <si>
    <r>
      <rPr>
        <b/>
        <sz val="18"/>
        <rFont val="宋体"/>
        <charset val="134"/>
      </rPr>
      <t>南岳区</t>
    </r>
    <r>
      <rPr>
        <b/>
        <sz val="18"/>
        <rFont val="Times New Roman"/>
        <charset val="134"/>
      </rPr>
      <t>2019</t>
    </r>
    <r>
      <rPr>
        <b/>
        <sz val="18"/>
        <rFont val="宋体"/>
        <charset val="134"/>
      </rPr>
      <t>年一般公共预算基本支出预算表</t>
    </r>
  </si>
  <si>
    <r>
      <rPr>
        <sz val="10"/>
        <rFont val="宋体"/>
        <charset val="134"/>
      </rPr>
      <t>单位：万元</t>
    </r>
  </si>
  <si>
    <r>
      <rPr>
        <sz val="10"/>
        <color indexed="8"/>
        <rFont val="宋体"/>
        <charset val="134"/>
      </rPr>
      <t>项</t>
    </r>
    <r>
      <rPr>
        <sz val="10"/>
        <color indexed="8"/>
        <rFont val="Times New Roman"/>
        <charset val="0"/>
      </rPr>
      <t xml:space="preserve">       </t>
    </r>
    <r>
      <rPr>
        <sz val="10"/>
        <color indexed="8"/>
        <rFont val="宋体"/>
        <charset val="134"/>
      </rPr>
      <t>目</t>
    </r>
  </si>
  <si>
    <r>
      <rPr>
        <sz val="10"/>
        <color rgb="FF000000"/>
        <rFont val="Times New Roman"/>
        <charset val="0"/>
      </rPr>
      <t>2019</t>
    </r>
    <r>
      <rPr>
        <sz val="10"/>
        <color rgb="FF000000"/>
        <rFont val="宋体"/>
        <charset val="0"/>
      </rPr>
      <t>年预算数</t>
    </r>
  </si>
  <si>
    <r>
      <rPr>
        <b/>
        <sz val="10"/>
        <rFont val="宋体"/>
        <charset val="134"/>
      </rPr>
      <t>一、工资福利支出</t>
    </r>
  </si>
  <si>
    <r>
      <rPr>
        <sz val="10"/>
        <rFont val="Times New Roman"/>
        <charset val="0"/>
      </rPr>
      <t xml:space="preserve">  </t>
    </r>
    <r>
      <rPr>
        <sz val="10"/>
        <rFont val="宋体"/>
        <charset val="134"/>
      </rPr>
      <t>基本工资</t>
    </r>
  </si>
  <si>
    <r>
      <rPr>
        <sz val="10"/>
        <rFont val="Times New Roman"/>
        <charset val="0"/>
      </rPr>
      <t xml:space="preserve">  </t>
    </r>
    <r>
      <rPr>
        <sz val="10"/>
        <rFont val="宋体"/>
        <charset val="134"/>
      </rPr>
      <t>津贴补贴</t>
    </r>
  </si>
  <si>
    <r>
      <rPr>
        <sz val="10"/>
        <rFont val="Times New Roman"/>
        <charset val="0"/>
      </rPr>
      <t xml:space="preserve">  </t>
    </r>
    <r>
      <rPr>
        <sz val="10"/>
        <rFont val="宋体"/>
        <charset val="134"/>
      </rPr>
      <t>绩效工资</t>
    </r>
  </si>
  <si>
    <t>奖金</t>
  </si>
  <si>
    <t>职工基本医疗保险个人账户补助</t>
  </si>
  <si>
    <t>其他工资福利支出</t>
  </si>
  <si>
    <t>机关事业单位基本养老保险缴费</t>
  </si>
  <si>
    <t>职工基本医疗保险缴费</t>
  </si>
  <si>
    <t>其他社会保障缴费</t>
  </si>
  <si>
    <r>
      <rPr>
        <b/>
        <sz val="10"/>
        <rFont val="宋体"/>
        <charset val="134"/>
      </rPr>
      <t>二、商品和服务支出</t>
    </r>
  </si>
  <si>
    <r>
      <rPr>
        <sz val="10"/>
        <rFont val="Times New Roman"/>
        <charset val="0"/>
      </rPr>
      <t xml:space="preserve">  </t>
    </r>
    <r>
      <rPr>
        <sz val="10"/>
        <rFont val="宋体"/>
        <charset val="134"/>
      </rPr>
      <t>办公费</t>
    </r>
  </si>
  <si>
    <r>
      <rPr>
        <sz val="10"/>
        <rFont val="Times New Roman"/>
        <charset val="0"/>
      </rPr>
      <t xml:space="preserve">  </t>
    </r>
    <r>
      <rPr>
        <sz val="10"/>
        <rFont val="宋体"/>
        <charset val="134"/>
      </rPr>
      <t>印刷费</t>
    </r>
  </si>
  <si>
    <t xml:space="preserve"> 手续费</t>
  </si>
  <si>
    <r>
      <rPr>
        <sz val="10"/>
        <rFont val="Times New Roman"/>
        <charset val="0"/>
      </rPr>
      <t xml:space="preserve">  </t>
    </r>
    <r>
      <rPr>
        <sz val="10"/>
        <rFont val="宋体"/>
        <charset val="134"/>
      </rPr>
      <t>水费</t>
    </r>
  </si>
  <si>
    <r>
      <rPr>
        <sz val="10"/>
        <rFont val="Times New Roman"/>
        <charset val="0"/>
      </rPr>
      <t xml:space="preserve">  </t>
    </r>
    <r>
      <rPr>
        <sz val="10"/>
        <rFont val="宋体"/>
        <charset val="134"/>
      </rPr>
      <t>电费</t>
    </r>
  </si>
  <si>
    <r>
      <rPr>
        <sz val="10"/>
        <rFont val="Times New Roman"/>
        <charset val="0"/>
      </rPr>
      <t xml:space="preserve">  </t>
    </r>
    <r>
      <rPr>
        <sz val="10"/>
        <rFont val="宋体"/>
        <charset val="134"/>
      </rPr>
      <t>邮电费</t>
    </r>
  </si>
  <si>
    <r>
      <rPr>
        <sz val="10"/>
        <rFont val="Times New Roman"/>
        <charset val="0"/>
      </rPr>
      <t xml:space="preserve">  </t>
    </r>
    <r>
      <rPr>
        <sz val="10"/>
        <rFont val="宋体"/>
        <charset val="134"/>
      </rPr>
      <t>物业管理费</t>
    </r>
  </si>
  <si>
    <r>
      <rPr>
        <sz val="10"/>
        <rFont val="Times New Roman"/>
        <charset val="0"/>
      </rPr>
      <t xml:space="preserve">  </t>
    </r>
    <r>
      <rPr>
        <sz val="10"/>
        <rFont val="宋体"/>
        <charset val="134"/>
      </rPr>
      <t>差旅费</t>
    </r>
  </si>
  <si>
    <r>
      <rPr>
        <sz val="10"/>
        <rFont val="Times New Roman"/>
        <charset val="0"/>
      </rPr>
      <t xml:space="preserve">  </t>
    </r>
    <r>
      <rPr>
        <sz val="10"/>
        <rFont val="宋体"/>
        <charset val="134"/>
      </rPr>
      <t>维修</t>
    </r>
    <r>
      <rPr>
        <sz val="10"/>
        <rFont val="Times New Roman"/>
        <charset val="0"/>
      </rPr>
      <t>(</t>
    </r>
    <r>
      <rPr>
        <sz val="10"/>
        <rFont val="宋体"/>
        <charset val="134"/>
      </rPr>
      <t>护</t>
    </r>
    <r>
      <rPr>
        <sz val="10"/>
        <rFont val="Times New Roman"/>
        <charset val="0"/>
      </rPr>
      <t>)</t>
    </r>
    <r>
      <rPr>
        <sz val="10"/>
        <rFont val="宋体"/>
        <charset val="134"/>
      </rPr>
      <t>费</t>
    </r>
  </si>
  <si>
    <r>
      <rPr>
        <sz val="10"/>
        <rFont val="Times New Roman"/>
        <charset val="0"/>
      </rPr>
      <t xml:space="preserve">  </t>
    </r>
    <r>
      <rPr>
        <sz val="10"/>
        <rFont val="宋体"/>
        <charset val="134"/>
      </rPr>
      <t>会议费</t>
    </r>
  </si>
  <si>
    <r>
      <rPr>
        <sz val="10"/>
        <rFont val="Times New Roman"/>
        <charset val="0"/>
      </rPr>
      <t xml:space="preserve">  </t>
    </r>
    <r>
      <rPr>
        <sz val="10"/>
        <rFont val="宋体"/>
        <charset val="134"/>
      </rPr>
      <t>培训费</t>
    </r>
  </si>
  <si>
    <r>
      <rPr>
        <sz val="10"/>
        <rFont val="Times New Roman"/>
        <charset val="0"/>
      </rPr>
      <t xml:space="preserve">  </t>
    </r>
    <r>
      <rPr>
        <sz val="10"/>
        <rFont val="宋体"/>
        <charset val="134"/>
      </rPr>
      <t>公务接待费</t>
    </r>
  </si>
  <si>
    <t>劳务费</t>
  </si>
  <si>
    <t>工会经费</t>
  </si>
  <si>
    <r>
      <rPr>
        <sz val="10"/>
        <rFont val="Times New Roman"/>
        <charset val="0"/>
      </rPr>
      <t xml:space="preserve">  </t>
    </r>
    <r>
      <rPr>
        <sz val="10"/>
        <rFont val="宋体"/>
        <charset val="134"/>
      </rPr>
      <t>福利费</t>
    </r>
  </si>
  <si>
    <r>
      <rPr>
        <sz val="10"/>
        <rFont val="Times New Roman"/>
        <charset val="0"/>
      </rPr>
      <t xml:space="preserve">  </t>
    </r>
    <r>
      <rPr>
        <sz val="10"/>
        <rFont val="宋体"/>
        <charset val="134"/>
      </rPr>
      <t>公务用车运行维护费</t>
    </r>
  </si>
  <si>
    <r>
      <rPr>
        <sz val="10"/>
        <rFont val="Times New Roman"/>
        <charset val="0"/>
      </rPr>
      <t xml:space="preserve">  </t>
    </r>
    <r>
      <rPr>
        <sz val="10"/>
        <rFont val="宋体"/>
        <charset val="134"/>
      </rPr>
      <t>其他交通费用</t>
    </r>
  </si>
  <si>
    <r>
      <rPr>
        <sz val="10"/>
        <rFont val="Times New Roman"/>
        <charset val="0"/>
      </rPr>
      <t xml:space="preserve">  </t>
    </r>
    <r>
      <rPr>
        <sz val="10"/>
        <rFont val="宋体"/>
        <charset val="134"/>
      </rPr>
      <t>其他商品和服务支出</t>
    </r>
  </si>
  <si>
    <r>
      <rPr>
        <b/>
        <sz val="10"/>
        <rFont val="宋体"/>
        <charset val="134"/>
      </rPr>
      <t>三、对个人和家庭的补助</t>
    </r>
  </si>
  <si>
    <r>
      <rPr>
        <sz val="10"/>
        <rFont val="Times New Roman"/>
        <charset val="0"/>
      </rPr>
      <t xml:space="preserve">  </t>
    </r>
    <r>
      <rPr>
        <sz val="10"/>
        <rFont val="宋体"/>
        <charset val="134"/>
      </rPr>
      <t>住房公积金</t>
    </r>
  </si>
  <si>
    <t>退休人员奖金</t>
  </si>
  <si>
    <t>退休人员第13个月工资</t>
  </si>
  <si>
    <t>退休人员基本医疗保险个人账户补助</t>
  </si>
  <si>
    <t>抚恤金</t>
  </si>
  <si>
    <r>
      <rPr>
        <b/>
        <sz val="10"/>
        <rFont val="宋体"/>
        <charset val="134"/>
      </rPr>
      <t>合</t>
    </r>
    <r>
      <rPr>
        <b/>
        <sz val="10"/>
        <rFont val="Times New Roman"/>
        <charset val="0"/>
      </rPr>
      <t xml:space="preserve">  </t>
    </r>
    <r>
      <rPr>
        <b/>
        <sz val="10"/>
        <rFont val="宋体"/>
        <charset val="134"/>
      </rPr>
      <t>计</t>
    </r>
  </si>
  <si>
    <t>南岳区2019年一般公共预算拨款"三公"经费预算表</t>
  </si>
  <si>
    <t>本年预算数</t>
  </si>
  <si>
    <t>1、因公出国(境)费用</t>
  </si>
  <si>
    <t>2、公务接待费</t>
  </si>
  <si>
    <t>3、公务用车购置及运行维护费</t>
  </si>
  <si>
    <t xml:space="preserve">   其中：（1）公务用车购置</t>
  </si>
  <si>
    <t xml:space="preserve">         （2）公务用车运行维护费</t>
  </si>
  <si>
    <t>南岳区2019年一般公共预算安排的“三公”经费预算为1908万元，同口径比上年减少126万元，下降6.2%，其中公务接待费1281万元，减支59万元，公务用车购置费43万元，减少13万元，公务用车运行维护584万元，减支54万元。下降原因主要有：一方面，我区严格按照中央、省、市相关规定和要求，严格执行各项制度，进一步压缩“三公”经费预算；另一方面，我区严格执行公车改革制度，严格控制公务用车购置和公车运行维护费。</t>
  </si>
  <si>
    <r>
      <rPr>
        <b/>
        <sz val="18"/>
        <rFont val="宋体"/>
        <charset val="134"/>
      </rPr>
      <t>南岳区</t>
    </r>
    <r>
      <rPr>
        <b/>
        <sz val="18"/>
        <rFont val="Times New Roman"/>
        <charset val="134"/>
      </rPr>
      <t>2019</t>
    </r>
    <r>
      <rPr>
        <b/>
        <sz val="18"/>
        <rFont val="宋体"/>
        <charset val="134"/>
      </rPr>
      <t>年一般公共预算税收返还和转移支付表</t>
    </r>
  </si>
  <si>
    <r>
      <rPr>
        <sz val="10"/>
        <rFont val="宋体"/>
        <charset val="134"/>
      </rPr>
      <t>项</t>
    </r>
    <r>
      <rPr>
        <sz val="10"/>
        <rFont val="Times New Roman"/>
        <charset val="0"/>
      </rPr>
      <t xml:space="preserve">     </t>
    </r>
    <r>
      <rPr>
        <sz val="10"/>
        <rFont val="宋体"/>
        <charset val="134"/>
      </rPr>
      <t>目</t>
    </r>
  </si>
  <si>
    <r>
      <rPr>
        <sz val="10"/>
        <rFont val="Times New Roman"/>
        <charset val="0"/>
      </rPr>
      <t>2019</t>
    </r>
    <r>
      <rPr>
        <sz val="10"/>
        <rFont val="宋体"/>
        <charset val="0"/>
      </rPr>
      <t>年
预算数</t>
    </r>
  </si>
  <si>
    <r>
      <rPr>
        <sz val="10"/>
        <rFont val="Times New Roman"/>
        <charset val="0"/>
      </rPr>
      <t>2018</t>
    </r>
    <r>
      <rPr>
        <sz val="10"/>
        <rFont val="宋体"/>
        <charset val="0"/>
      </rPr>
      <t>年
执行数</t>
    </r>
  </si>
  <si>
    <t>预算数为上年执行数的％</t>
  </si>
  <si>
    <t>一般公共预算税收返还和转移支付合计</t>
  </si>
  <si>
    <t>一、一般性转移支付</t>
  </si>
  <si>
    <t>均衡性转移支付</t>
  </si>
  <si>
    <t>重点生态功能区转移支付</t>
  </si>
  <si>
    <t>县级基本财力保障机制奖补资金</t>
  </si>
  <si>
    <t>老少边穷转移支付</t>
  </si>
  <si>
    <t>固定数额补助</t>
  </si>
  <si>
    <t>体制结算补助</t>
  </si>
  <si>
    <t>基层公检法司转移支付</t>
  </si>
  <si>
    <t>义务教育等转移支付</t>
  </si>
  <si>
    <t>基本养老金和低保等转移支付</t>
  </si>
  <si>
    <t>新型农村合作医疗等转移支付</t>
  </si>
  <si>
    <t>农村综合改革转移支付支出</t>
  </si>
  <si>
    <t>其他一般性转移支付</t>
  </si>
  <si>
    <t>二、专项转移支付</t>
  </si>
  <si>
    <t>一般公共服务</t>
  </si>
  <si>
    <t>国防</t>
  </si>
  <si>
    <t>公共安全</t>
  </si>
  <si>
    <t>教育</t>
  </si>
  <si>
    <t>科学技术</t>
  </si>
  <si>
    <t>文化体育与传媒</t>
  </si>
  <si>
    <t>社会保障和就业</t>
  </si>
  <si>
    <t>医疗卫生与计划生育</t>
  </si>
  <si>
    <t>节能环保</t>
  </si>
  <si>
    <t>城乡社区</t>
  </si>
  <si>
    <t>农林水</t>
  </si>
  <si>
    <t>交通运输</t>
  </si>
  <si>
    <t>资源勘探信息等</t>
  </si>
  <si>
    <t>商业服务业等</t>
  </si>
  <si>
    <t>金融</t>
  </si>
  <si>
    <t>国土海洋气象等</t>
  </si>
  <si>
    <t>住房保障</t>
  </si>
  <si>
    <t>粮油物资储备</t>
  </si>
  <si>
    <t>三、省对市县税收返还</t>
  </si>
  <si>
    <t>增值税（含营改增）和消费税基数返还</t>
  </si>
  <si>
    <t>所得税基数返还</t>
  </si>
  <si>
    <t>成品油价格和税费改革税收返还收入</t>
  </si>
  <si>
    <t>营改增体制调整2017年税收返还收入</t>
  </si>
  <si>
    <t>其他税收返还</t>
  </si>
  <si>
    <r>
      <rPr>
        <b/>
        <sz val="18"/>
        <color rgb="FF000000"/>
        <rFont val="Times New Roman"/>
        <charset val="0"/>
      </rPr>
      <t>2018</t>
    </r>
    <r>
      <rPr>
        <b/>
        <sz val="18"/>
        <color rgb="FF000000"/>
        <rFont val="宋体"/>
        <charset val="0"/>
      </rPr>
      <t>年政府一般债务限额和余额情况表</t>
    </r>
  </si>
  <si>
    <t>项目</t>
  </si>
  <si>
    <t>限额</t>
  </si>
  <si>
    <t>余额</t>
  </si>
  <si>
    <t>南岳区</t>
  </si>
  <si>
    <t xml:space="preserve">说明：债务余额为初步审核数据，债务限额待省财政厅核定后才能确定。
</t>
  </si>
  <si>
    <r>
      <rPr>
        <b/>
        <sz val="18"/>
        <rFont val="宋体"/>
        <charset val="134"/>
      </rPr>
      <t>南岳区</t>
    </r>
    <r>
      <rPr>
        <b/>
        <sz val="18"/>
        <rFont val="Times New Roman"/>
        <charset val="134"/>
      </rPr>
      <t>2019</t>
    </r>
    <r>
      <rPr>
        <b/>
        <sz val="18"/>
        <rFont val="宋体"/>
        <charset val="134"/>
      </rPr>
      <t>年政府性基金收入预算表</t>
    </r>
  </si>
  <si>
    <r>
      <rPr>
        <sz val="10"/>
        <rFont val="宋体"/>
        <charset val="134"/>
      </rPr>
      <t>收</t>
    </r>
    <r>
      <rPr>
        <sz val="10"/>
        <rFont val="Times New Roman"/>
        <charset val="0"/>
      </rPr>
      <t xml:space="preserve">     </t>
    </r>
    <r>
      <rPr>
        <sz val="10"/>
        <rFont val="宋体"/>
        <charset val="134"/>
      </rPr>
      <t>入</t>
    </r>
  </si>
  <si>
    <t>一、国有土地使用权出让收入</t>
  </si>
  <si>
    <t>二、城市基础设施配套费收入</t>
  </si>
  <si>
    <t>三、其他政府性基金预算收入</t>
  </si>
  <si>
    <t xml:space="preserve"> 本年收入合计</t>
  </si>
  <si>
    <r>
      <rPr>
        <b/>
        <sz val="18"/>
        <rFont val="宋体"/>
        <charset val="134"/>
      </rPr>
      <t>南岳区</t>
    </r>
    <r>
      <rPr>
        <b/>
        <sz val="18"/>
        <rFont val="Times New Roman"/>
        <charset val="134"/>
      </rPr>
      <t>2019</t>
    </r>
    <r>
      <rPr>
        <b/>
        <sz val="18"/>
        <rFont val="宋体"/>
        <charset val="134"/>
      </rPr>
      <t>年政府性基金支出预算表</t>
    </r>
  </si>
  <si>
    <r>
      <rPr>
        <sz val="10"/>
        <rFont val="宋体"/>
        <charset val="134"/>
      </rPr>
      <t>支</t>
    </r>
    <r>
      <rPr>
        <sz val="10"/>
        <rFont val="Times New Roman"/>
        <charset val="0"/>
      </rPr>
      <t xml:space="preserve">     </t>
    </r>
    <r>
      <rPr>
        <sz val="10"/>
        <rFont val="宋体"/>
        <charset val="134"/>
      </rPr>
      <t>出</t>
    </r>
  </si>
  <si>
    <r>
      <rPr>
        <sz val="10"/>
        <rFont val="Times New Roman"/>
        <charset val="0"/>
      </rPr>
      <t>2018</t>
    </r>
    <r>
      <rPr>
        <sz val="10"/>
        <rFont val="宋体"/>
        <charset val="0"/>
      </rPr>
      <t>年
预算数</t>
    </r>
  </si>
  <si>
    <r>
      <rPr>
        <sz val="10"/>
        <rFont val="Times New Roman"/>
        <charset val="0"/>
      </rPr>
      <t xml:space="preserve">  </t>
    </r>
    <r>
      <rPr>
        <sz val="10"/>
        <rFont val="宋体"/>
        <charset val="134"/>
      </rPr>
      <t>一、城乡社区支出</t>
    </r>
  </si>
  <si>
    <t xml:space="preserve">    国有土地使用权出让收入及对应专项债务收入安排的支出</t>
  </si>
  <si>
    <r>
      <rPr>
        <sz val="10"/>
        <rFont val="Times New Roman"/>
        <charset val="0"/>
      </rPr>
      <t xml:space="preserve">        </t>
    </r>
    <r>
      <rPr>
        <sz val="10"/>
        <rFont val="宋体"/>
        <charset val="134"/>
      </rPr>
      <t>其他国有土地使用权出让收入安排的支出</t>
    </r>
  </si>
  <si>
    <t xml:space="preserve">  城市基础设施配套费及对应专项债务收入安排的支出</t>
  </si>
  <si>
    <t>二、其他政府性基金支出</t>
  </si>
  <si>
    <t>三、其他支出</t>
  </si>
  <si>
    <t>四、调出资金</t>
  </si>
  <si>
    <r>
      <rPr>
        <b/>
        <sz val="10"/>
        <rFont val="Times New Roman"/>
        <charset val="0"/>
      </rPr>
      <t xml:space="preserve"> </t>
    </r>
    <r>
      <rPr>
        <b/>
        <sz val="10"/>
        <rFont val="宋体"/>
        <charset val="134"/>
      </rPr>
      <t>本年支出合计</t>
    </r>
  </si>
  <si>
    <r>
      <rPr>
        <b/>
        <sz val="18"/>
        <rFont val="宋体"/>
        <charset val="134"/>
      </rPr>
      <t>南岳区</t>
    </r>
    <r>
      <rPr>
        <b/>
        <sz val="18"/>
        <rFont val="Times New Roman"/>
        <charset val="134"/>
      </rPr>
      <t>2019</t>
    </r>
    <r>
      <rPr>
        <b/>
        <sz val="18"/>
        <rFont val="宋体"/>
        <charset val="134"/>
      </rPr>
      <t>年政府性基金收支平衡表</t>
    </r>
  </si>
  <si>
    <r>
      <rPr>
        <sz val="10"/>
        <rFont val="Times New Roman"/>
        <charset val="0"/>
      </rPr>
      <t xml:space="preserve"> </t>
    </r>
    <r>
      <rPr>
        <sz val="10"/>
        <rFont val="宋体"/>
        <charset val="134"/>
      </rPr>
      <t>本年支出合计</t>
    </r>
  </si>
  <si>
    <t>新增专项债券收入</t>
  </si>
  <si>
    <t>基金上解支出</t>
  </si>
  <si>
    <t>上年结转</t>
  </si>
  <si>
    <t>调出资金</t>
  </si>
  <si>
    <t>南岳区2019年政府性基金转移支付收入预算表</t>
  </si>
  <si>
    <t>上年决算数</t>
  </si>
  <si>
    <t>文化体育与传媒转移支付收入</t>
  </si>
  <si>
    <t>社会保障和就业转移支付收入</t>
  </si>
  <si>
    <t>农林水事务转移支付收入</t>
  </si>
  <si>
    <t>商业服务业转移支付收入</t>
  </si>
  <si>
    <t>其他政府性基金转移支付收入</t>
  </si>
  <si>
    <t>合  计</t>
  </si>
  <si>
    <r>
      <rPr>
        <b/>
        <sz val="18"/>
        <color rgb="FF000000"/>
        <rFont val="Times New Roman"/>
        <charset val="0"/>
      </rPr>
      <t>2018</t>
    </r>
    <r>
      <rPr>
        <b/>
        <sz val="18"/>
        <color rgb="FF000000"/>
        <rFont val="宋体"/>
        <charset val="0"/>
      </rPr>
      <t>年政府专项债务限额和余额情况表</t>
    </r>
  </si>
  <si>
    <t>说明：表中专项债务限额为省财政厅初步测算数，待财政厅核定。</t>
  </si>
  <si>
    <r>
      <rPr>
        <b/>
        <sz val="18"/>
        <rFont val="宋体"/>
        <charset val="134"/>
      </rPr>
      <t>南岳区</t>
    </r>
    <r>
      <rPr>
        <b/>
        <sz val="18"/>
        <rFont val="Times New Roman"/>
        <charset val="134"/>
      </rPr>
      <t>2019</t>
    </r>
    <r>
      <rPr>
        <b/>
        <sz val="18"/>
        <rFont val="宋体"/>
        <charset val="134"/>
      </rPr>
      <t>年社会保险基金收入预算表</t>
    </r>
  </si>
  <si>
    <t>险    种</t>
  </si>
  <si>
    <t>一、企业职工基本养老保险基金</t>
  </si>
  <si>
    <t>省级统筹，由省级统一编制</t>
  </si>
  <si>
    <t>基本养老保险费收入</t>
  </si>
  <si>
    <t>利息收入</t>
  </si>
  <si>
    <t>财政补贴收入</t>
  </si>
  <si>
    <t>委托投资收益</t>
  </si>
  <si>
    <t>转移收入</t>
  </si>
  <si>
    <t>二、城乡居民基本养老保险基金</t>
  </si>
  <si>
    <t>保险费收入</t>
  </si>
  <si>
    <t>三、机关事业单位基本养老保险基金</t>
  </si>
  <si>
    <t>四、城镇职工基本医疗保险基金</t>
  </si>
  <si>
    <t>基本医疗保险费收入</t>
  </si>
  <si>
    <t>五、城镇居民基本医疗保险基金</t>
  </si>
  <si>
    <t>六、工伤保险基金</t>
  </si>
  <si>
    <t>市级统筹，由市级统一编制</t>
  </si>
  <si>
    <t>工伤保险费收入</t>
  </si>
  <si>
    <t>七、失业保险基金</t>
  </si>
  <si>
    <t>失业保险费收入</t>
  </si>
  <si>
    <t>八、生育保险基金</t>
  </si>
  <si>
    <t>生育保险费收入</t>
  </si>
  <si>
    <t>本年收入小计</t>
  </si>
  <si>
    <t>其中：保险费收入</t>
  </si>
  <si>
    <t xml:space="preserve">      利息收入</t>
  </si>
  <si>
    <t xml:space="preserve">      财政补贴收入</t>
  </si>
  <si>
    <t xml:space="preserve">      其他收入</t>
  </si>
  <si>
    <t xml:space="preserve">      转移收入</t>
  </si>
  <si>
    <t>上年结余</t>
  </si>
  <si>
    <t>收入合计</t>
  </si>
  <si>
    <t xml:space="preserve">注： 1、企业养老保险其他收入是指代发项目收入，代发项目是指一些有政策依据，由养老保险经办机构发放，但不由养老保险基金支付的项目，如企业军转退休人员补贴等。按照我省企业养老保险会计科目体系的有关规定，代发项目收入列入其他收入项，资金来源由地方财政部门筹集；
    2、转移收入主要是企业职工基本养老保险和职工基本医疗保险跨统筹地区流动而划入的基本养老保险基金和医疗保险个人账户基金；
    3、下级上解收入是指省本级收到的各统筹区根据规定上解的省级调剂金收入。
    </t>
  </si>
  <si>
    <r>
      <rPr>
        <b/>
        <sz val="18"/>
        <rFont val="宋体"/>
        <charset val="134"/>
      </rPr>
      <t>南岳区</t>
    </r>
    <r>
      <rPr>
        <b/>
        <sz val="18"/>
        <rFont val="Times New Roman"/>
        <charset val="134"/>
      </rPr>
      <t>2019</t>
    </r>
    <r>
      <rPr>
        <b/>
        <sz val="18"/>
        <rFont val="宋体"/>
        <charset val="134"/>
      </rPr>
      <t>年社会保险基金支出预算表</t>
    </r>
  </si>
  <si>
    <t>基本养老金支出</t>
  </si>
  <si>
    <t>丧葬抚恤补助支出</t>
  </si>
  <si>
    <t>转移支出</t>
  </si>
  <si>
    <t>补助下级支出</t>
  </si>
  <si>
    <t>基本医疗保险待遇支出</t>
  </si>
  <si>
    <t>工伤保险待遇支出</t>
  </si>
  <si>
    <t>工伤预防费用支出</t>
  </si>
  <si>
    <t>上解上级支出</t>
  </si>
  <si>
    <t>失业保险金支出</t>
  </si>
  <si>
    <t>其他费用支出</t>
  </si>
  <si>
    <t>本年支出小计</t>
  </si>
  <si>
    <t>其中：社会保险待遇支出</t>
  </si>
  <si>
    <t xml:space="preserve">      其他支出</t>
  </si>
  <si>
    <t xml:space="preserve">      转移支出</t>
  </si>
  <si>
    <t xml:space="preserve">      工伤预防费用支出</t>
  </si>
  <si>
    <t>年末滚存结余</t>
  </si>
  <si>
    <t>支出合计</t>
  </si>
  <si>
    <t xml:space="preserve">注： 1、企业养老保险其他支出是指代发项目支出，代发项目是指一些有政策依据，由养老保险经办机构发放，但不由养老保险基金支付的项目，如企业军转退休人员补贴等。按照我省企业养老保险会计科目体系的有关规定，代发项目支出列入其他支出项，资金来源由地方财政部门筹集；
    2、转移支出主要是企业职工基本养老保险和职工基本医疗保险跨统筹地区流动而转出的基本养老保险基金和医疗保险个人账户基金。
    </t>
  </si>
  <si>
    <t xml:space="preserve">          </t>
  </si>
  <si>
    <t xml:space="preserve">         </t>
  </si>
  <si>
    <r>
      <rPr>
        <b/>
        <sz val="18"/>
        <rFont val="Times New Roman"/>
        <charset val="0"/>
      </rPr>
      <t>2019</t>
    </r>
    <r>
      <rPr>
        <b/>
        <sz val="18"/>
        <rFont val="宋体"/>
        <charset val="0"/>
      </rPr>
      <t>年南岳区国有资本经营预算收入表</t>
    </r>
  </si>
  <si>
    <t>一、利润收入</t>
  </si>
  <si>
    <t>其他国有资本经营预算企业利润收入</t>
  </si>
  <si>
    <t>二、股利、股息收入</t>
  </si>
  <si>
    <r>
      <rPr>
        <sz val="11"/>
        <rFont val="宋体"/>
        <charset val="134"/>
      </rPr>
      <t xml:space="preserve">   </t>
    </r>
    <r>
      <rPr>
        <sz val="11"/>
        <rFont val="宋体"/>
        <charset val="134"/>
      </rPr>
      <t>国有控股公司股利、股息收入</t>
    </r>
  </si>
  <si>
    <t>三、产权转让收入</t>
  </si>
  <si>
    <r>
      <rPr>
        <sz val="11"/>
        <rFont val="宋体"/>
        <charset val="134"/>
      </rPr>
      <t xml:space="preserve">   </t>
    </r>
    <r>
      <rPr>
        <sz val="11"/>
        <rFont val="宋体"/>
        <charset val="134"/>
      </rPr>
      <t>国有股权、股份转让收入</t>
    </r>
  </si>
  <si>
    <t>四、清算收入</t>
  </si>
  <si>
    <t>五、其他国有资本经营预算收入</t>
  </si>
  <si>
    <r>
      <rPr>
        <sz val="10"/>
        <rFont val="宋体"/>
        <charset val="134"/>
      </rPr>
      <t>说明：根据南岳区人大常委会</t>
    </r>
    <r>
      <rPr>
        <sz val="10"/>
        <rFont val="Times New Roman"/>
        <charset val="0"/>
      </rPr>
      <t>2015</t>
    </r>
    <r>
      <rPr>
        <sz val="10"/>
        <rFont val="宋体"/>
        <charset val="134"/>
      </rPr>
      <t>年</t>
    </r>
    <r>
      <rPr>
        <sz val="10"/>
        <rFont val="Times New Roman"/>
        <charset val="0"/>
      </rPr>
      <t>1</t>
    </r>
    <r>
      <rPr>
        <sz val="10"/>
        <rFont val="宋体"/>
        <charset val="134"/>
      </rPr>
      <t>月</t>
    </r>
    <r>
      <rPr>
        <sz val="10"/>
        <rFont val="Times New Roman"/>
        <charset val="0"/>
      </rPr>
      <t>10</t>
    </r>
    <r>
      <rPr>
        <sz val="10"/>
        <rFont val="宋体"/>
        <charset val="134"/>
      </rPr>
      <t>日《关于同意不予编制国有资本经营预算的意见》，我区国有资本经营预算并入一般公共预算中编制，未单独编制国有资本经营预算。</t>
    </r>
  </si>
  <si>
    <r>
      <rPr>
        <b/>
        <sz val="18"/>
        <rFont val="宋体"/>
        <charset val="134"/>
      </rPr>
      <t>南岳区</t>
    </r>
    <r>
      <rPr>
        <b/>
        <sz val="18"/>
        <rFont val="Times New Roman"/>
        <charset val="134"/>
      </rPr>
      <t>2019</t>
    </r>
    <r>
      <rPr>
        <b/>
        <sz val="18"/>
        <rFont val="宋体"/>
        <charset val="134"/>
      </rPr>
      <t>年国有资本经营预算支出表</t>
    </r>
  </si>
  <si>
    <r>
      <rPr>
        <sz val="10"/>
        <rFont val="宋体"/>
        <charset val="134"/>
      </rPr>
      <t>支</t>
    </r>
    <r>
      <rPr>
        <sz val="10"/>
        <rFont val="Times New Roman"/>
        <charset val="0"/>
      </rPr>
      <t xml:space="preserve">  </t>
    </r>
    <r>
      <rPr>
        <sz val="10"/>
        <rFont val="宋体"/>
        <charset val="134"/>
      </rPr>
      <t>出</t>
    </r>
  </si>
  <si>
    <r>
      <rPr>
        <sz val="10"/>
        <rFont val="宋体"/>
        <charset val="134"/>
      </rPr>
      <t>金额</t>
    </r>
  </si>
  <si>
    <r>
      <rPr>
        <sz val="10"/>
        <rFont val="宋体"/>
        <charset val="134"/>
      </rPr>
      <t>一、解决历史遗留问题及改革成本支出</t>
    </r>
  </si>
  <si>
    <r>
      <rPr>
        <sz val="10"/>
        <rFont val="Times New Roman"/>
        <charset val="0"/>
      </rPr>
      <t>“</t>
    </r>
    <r>
      <rPr>
        <sz val="10"/>
        <rFont val="宋体"/>
        <charset val="134"/>
      </rPr>
      <t>三供一业</t>
    </r>
    <r>
      <rPr>
        <sz val="10"/>
        <rFont val="Times New Roman"/>
        <charset val="0"/>
      </rPr>
      <t>”</t>
    </r>
    <r>
      <rPr>
        <sz val="10"/>
        <rFont val="宋体"/>
        <charset val="134"/>
      </rPr>
      <t>移交补助支出</t>
    </r>
    <r>
      <rPr>
        <sz val="10"/>
        <rFont val="Times New Roman"/>
        <charset val="0"/>
      </rPr>
      <t xml:space="preserve"> </t>
    </r>
  </si>
  <si>
    <r>
      <rPr>
        <sz val="10"/>
        <rFont val="宋体"/>
        <charset val="134"/>
      </rPr>
      <t>二、国有企业资本金注入</t>
    </r>
  </si>
  <si>
    <r>
      <rPr>
        <sz val="10"/>
        <rFont val="宋体"/>
        <charset val="134"/>
      </rPr>
      <t>国有经济结构调整支出</t>
    </r>
  </si>
  <si>
    <r>
      <rPr>
        <sz val="10"/>
        <rFont val="宋体"/>
        <charset val="134"/>
      </rPr>
      <t>前瞻性战略性产业发展支出</t>
    </r>
  </si>
  <si>
    <r>
      <rPr>
        <sz val="10"/>
        <rFont val="宋体"/>
        <charset val="134"/>
      </rPr>
      <t>支持科技进步支出</t>
    </r>
  </si>
  <si>
    <r>
      <rPr>
        <sz val="10"/>
        <rFont val="宋体"/>
        <charset val="134"/>
      </rPr>
      <t>其他国有企业资本金注入</t>
    </r>
  </si>
  <si>
    <r>
      <rPr>
        <sz val="10"/>
        <rFont val="宋体"/>
        <charset val="134"/>
      </rPr>
      <t>本年支出合计</t>
    </r>
  </si>
</sst>
</file>

<file path=xl/styles.xml><?xml version="1.0" encoding="utf-8"?>
<styleSheet xmlns="http://schemas.openxmlformats.org/spreadsheetml/2006/main">
  <numFmts count="14">
    <numFmt numFmtId="176" formatCode="0.00_);[Red]\(0.00\)"/>
    <numFmt numFmtId="177" formatCode="0.0_);[Red]\(0.0\)"/>
    <numFmt numFmtId="42" formatCode="_ &quot;￥&quot;* #,##0_ ;_ &quot;￥&quot;* \-#,##0_ ;_ &quot;￥&quot;* &quot;-&quot;_ ;_ @_ "/>
    <numFmt numFmtId="178" formatCode="0_);[Red]\(0\)"/>
    <numFmt numFmtId="43" formatCode="_ * #,##0.00_ ;_ * \-#,##0.00_ ;_ * &quot;-&quot;??_ ;_ @_ "/>
    <numFmt numFmtId="44" formatCode="_ &quot;￥&quot;* #,##0.00_ ;_ &quot;￥&quot;* \-#,##0.00_ ;_ &quot;￥&quot;* &quot;-&quot;??_ ;_ @_ "/>
    <numFmt numFmtId="41" formatCode="_ * #,##0_ ;_ * \-#,##0_ ;_ * &quot;-&quot;_ ;_ @_ "/>
    <numFmt numFmtId="179" formatCode="#,##0.00_ ;\-#,##0.00"/>
    <numFmt numFmtId="180" formatCode="#,##0.00_ "/>
    <numFmt numFmtId="181" formatCode="#,##0.00_ ;\-#,##0.00;;"/>
    <numFmt numFmtId="182" formatCode="0.00_ "/>
    <numFmt numFmtId="183" formatCode="0.0_ "/>
    <numFmt numFmtId="184" formatCode=";;"/>
    <numFmt numFmtId="185" formatCode="0.00_ ;[Red]\-0.00\ "/>
  </numFmts>
  <fonts count="70">
    <font>
      <sz val="11"/>
      <color theme="1"/>
      <name val="宋体"/>
      <charset val="134"/>
      <scheme val="minor"/>
    </font>
    <font>
      <b/>
      <sz val="12"/>
      <name val="Times New Roman"/>
      <charset val="0"/>
    </font>
    <font>
      <sz val="12"/>
      <name val="Times New Roman"/>
      <charset val="0"/>
    </font>
    <font>
      <sz val="12"/>
      <name val="宋体"/>
      <charset val="134"/>
    </font>
    <font>
      <b/>
      <sz val="18"/>
      <name val="宋体"/>
      <charset val="134"/>
    </font>
    <font>
      <b/>
      <sz val="18"/>
      <name val="Times New Roman"/>
      <charset val="0"/>
    </font>
    <font>
      <sz val="10"/>
      <name val="Times New Roman"/>
      <charset val="0"/>
    </font>
    <font>
      <sz val="10"/>
      <name val="宋体"/>
      <charset val="134"/>
    </font>
    <font>
      <sz val="10"/>
      <name val="宋体"/>
      <charset val="134"/>
      <scheme val="minor"/>
    </font>
    <font>
      <sz val="11"/>
      <name val="宋体"/>
      <charset val="134"/>
      <scheme val="minor"/>
    </font>
    <font>
      <sz val="11"/>
      <name val="Times New Roman"/>
      <charset val="0"/>
    </font>
    <font>
      <sz val="12"/>
      <name val="宋体"/>
      <charset val="0"/>
      <scheme val="minor"/>
    </font>
    <font>
      <sz val="10"/>
      <name val="宋体"/>
      <charset val="0"/>
      <scheme val="minor"/>
    </font>
    <font>
      <sz val="10"/>
      <color indexed="10"/>
      <name val="Times New Roman"/>
      <charset val="0"/>
    </font>
    <font>
      <b/>
      <sz val="20"/>
      <name val="宋体"/>
      <charset val="134"/>
    </font>
    <font>
      <sz val="10"/>
      <color indexed="8"/>
      <name val="宋体"/>
      <charset val="134"/>
    </font>
    <font>
      <b/>
      <sz val="10"/>
      <name val="宋体"/>
      <charset val="134"/>
    </font>
    <font>
      <b/>
      <sz val="10"/>
      <color indexed="8"/>
      <name val="宋体"/>
      <charset val="134"/>
    </font>
    <font>
      <sz val="10"/>
      <color indexed="10"/>
      <name val="宋体"/>
      <charset val="134"/>
    </font>
    <font>
      <sz val="11"/>
      <color indexed="8"/>
      <name val="Times New Roman"/>
      <charset val="0"/>
    </font>
    <font>
      <b/>
      <sz val="18"/>
      <color rgb="FF000000"/>
      <name val="Times New Roman"/>
      <charset val="0"/>
    </font>
    <font>
      <b/>
      <sz val="18"/>
      <color indexed="8"/>
      <name val="Times New Roman"/>
      <charset val="0"/>
    </font>
    <font>
      <sz val="11"/>
      <color indexed="8"/>
      <name val="宋体"/>
      <charset val="134"/>
    </font>
    <font>
      <b/>
      <sz val="16"/>
      <color theme="1"/>
      <name val="黑体"/>
      <charset val="134"/>
    </font>
    <font>
      <sz val="10"/>
      <color indexed="8"/>
      <name val="Times New Roman"/>
      <charset val="0"/>
    </font>
    <font>
      <b/>
      <sz val="10"/>
      <name val="Times New Roman"/>
      <charset val="0"/>
    </font>
    <font>
      <b/>
      <sz val="10"/>
      <color indexed="8"/>
      <name val="Times New Roman"/>
      <charset val="0"/>
    </font>
    <font>
      <b/>
      <sz val="14"/>
      <name val="宋体"/>
      <charset val="134"/>
    </font>
    <font>
      <sz val="9"/>
      <name val="宋体"/>
      <charset val="134"/>
    </font>
    <font>
      <sz val="14"/>
      <name val="黑体"/>
      <charset val="134"/>
    </font>
    <font>
      <sz val="18"/>
      <name val="黑体"/>
      <charset val="134"/>
    </font>
    <font>
      <sz val="10"/>
      <color rgb="FF000000"/>
      <name val="Times New Roman"/>
      <charset val="0"/>
    </font>
    <font>
      <sz val="11"/>
      <color rgb="FF000000"/>
      <name val="宋体"/>
      <charset val="0"/>
    </font>
    <font>
      <sz val="10"/>
      <name val="宋体"/>
      <charset val="0"/>
    </font>
    <font>
      <sz val="11"/>
      <color rgb="FF000000"/>
      <name val="Times New Roman"/>
      <charset val="0"/>
    </font>
    <font>
      <sz val="11"/>
      <name val="宋体"/>
      <charset val="134"/>
    </font>
    <font>
      <sz val="22"/>
      <name val="方正小标宋简体"/>
      <charset val="134"/>
    </font>
    <font>
      <sz val="10"/>
      <name val="黑体"/>
      <charset val="134"/>
    </font>
    <font>
      <sz val="10.5"/>
      <color theme="1"/>
      <name val="宋体"/>
      <charset val="134"/>
    </font>
    <font>
      <sz val="10.5"/>
      <color theme="1"/>
      <name val="Times New Roman"/>
      <charset val="134"/>
    </font>
    <font>
      <b/>
      <sz val="16"/>
      <name val="宋体"/>
      <charset val="134"/>
    </font>
    <font>
      <sz val="12"/>
      <name val="方正仿宋简体"/>
      <charset val="134"/>
    </font>
    <font>
      <sz val="12"/>
      <name val="仿宋_GB2312"/>
      <charset val="134"/>
    </font>
    <font>
      <b/>
      <sz val="20"/>
      <color theme="1"/>
      <name val="黑体"/>
      <charset val="134"/>
    </font>
    <font>
      <b/>
      <sz val="12"/>
      <color theme="1"/>
      <name val="宋体"/>
      <charset val="134"/>
      <scheme val="minor"/>
    </font>
    <font>
      <sz val="11"/>
      <color theme="0"/>
      <name val="宋体"/>
      <charset val="0"/>
      <scheme val="minor"/>
    </font>
    <font>
      <sz val="11"/>
      <color theme="1"/>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u/>
      <sz val="11"/>
      <color rgb="FF800080"/>
      <name val="宋体"/>
      <charset val="0"/>
      <scheme val="minor"/>
    </font>
    <font>
      <u/>
      <sz val="11"/>
      <color rgb="FF0000FF"/>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sz val="11"/>
      <color rgb="FF9C6500"/>
      <name val="宋体"/>
      <charset val="0"/>
      <scheme val="minor"/>
    </font>
    <font>
      <b/>
      <sz val="11"/>
      <color rgb="FFFA7D00"/>
      <name val="宋体"/>
      <charset val="0"/>
      <scheme val="minor"/>
    </font>
    <font>
      <b/>
      <sz val="18"/>
      <color theme="3"/>
      <name val="宋体"/>
      <charset val="134"/>
      <scheme val="minor"/>
    </font>
    <font>
      <b/>
      <sz val="15"/>
      <color theme="3"/>
      <name val="宋体"/>
      <charset val="134"/>
      <scheme val="minor"/>
    </font>
    <font>
      <i/>
      <sz val="11"/>
      <color rgb="FF7F7F7F"/>
      <name val="宋体"/>
      <charset val="0"/>
      <scheme val="minor"/>
    </font>
    <font>
      <sz val="11"/>
      <color rgb="FFFA7D00"/>
      <name val="宋体"/>
      <charset val="0"/>
      <scheme val="minor"/>
    </font>
    <font>
      <sz val="11"/>
      <color rgb="FF006100"/>
      <name val="宋体"/>
      <charset val="0"/>
      <scheme val="minor"/>
    </font>
    <font>
      <sz val="10"/>
      <name val="Arial"/>
      <charset val="0"/>
    </font>
    <font>
      <b/>
      <sz val="18"/>
      <name val="Times New Roman"/>
      <charset val="134"/>
    </font>
    <font>
      <b/>
      <sz val="18"/>
      <name val="宋体"/>
      <charset val="0"/>
    </font>
    <font>
      <b/>
      <sz val="18"/>
      <color rgb="FF000000"/>
      <name val="宋体"/>
      <charset val="0"/>
    </font>
    <font>
      <sz val="10"/>
      <color rgb="FF000000"/>
      <name val="宋体"/>
      <charset val="0"/>
    </font>
    <font>
      <sz val="12"/>
      <name val="Arial"/>
      <charset val="134"/>
    </font>
  </fonts>
  <fills count="34">
    <fill>
      <patternFill patternType="none"/>
    </fill>
    <fill>
      <patternFill patternType="gray125"/>
    </fill>
    <fill>
      <patternFill patternType="solid">
        <fgColor indexed="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rgb="FFF2F2F2"/>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rgb="FFFFEB9C"/>
        <bgColor indexed="64"/>
      </patternFill>
    </fill>
    <fill>
      <patternFill patternType="solid">
        <fgColor theme="9"/>
        <bgColor indexed="64"/>
      </patternFill>
    </fill>
    <fill>
      <patternFill patternType="solid">
        <fgColor theme="8" tint="0.599993896298105"/>
        <bgColor indexed="64"/>
      </patternFill>
    </fill>
    <fill>
      <patternFill patternType="solid">
        <fgColor theme="5"/>
        <bgColor indexed="64"/>
      </patternFill>
    </fill>
    <fill>
      <patternFill patternType="solid">
        <fgColor rgb="FFC6EFCE"/>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63">
    <xf numFmtId="0" fontId="0" fillId="0" borderId="0">
      <alignment vertical="center"/>
    </xf>
    <xf numFmtId="42" fontId="0" fillId="0" borderId="0" applyFont="0" applyFill="0" applyBorder="0" applyAlignment="0" applyProtection="0">
      <alignment vertical="center"/>
    </xf>
    <xf numFmtId="0" fontId="46" fillId="6" borderId="0" applyNumberFormat="0" applyBorder="0" applyAlignment="0" applyProtection="0">
      <alignment vertical="center"/>
    </xf>
    <xf numFmtId="0" fontId="52" fillId="7" borderId="18" applyNumberFormat="0" applyAlignment="0" applyProtection="0">
      <alignment vertical="center"/>
    </xf>
    <xf numFmtId="44" fontId="0" fillId="0" borderId="0" applyFont="0" applyFill="0" applyBorder="0" applyAlignment="0" applyProtection="0">
      <alignment vertical="center"/>
    </xf>
    <xf numFmtId="0" fontId="22" fillId="0" borderId="0">
      <alignment vertical="center"/>
    </xf>
    <xf numFmtId="0" fontId="3" fillId="0" borderId="0">
      <alignment vertical="center"/>
    </xf>
    <xf numFmtId="41" fontId="0" fillId="0" borderId="0" applyFont="0" applyFill="0" applyBorder="0" applyAlignment="0" applyProtection="0">
      <alignment vertical="center"/>
    </xf>
    <xf numFmtId="0" fontId="46" fillId="13" borderId="0" applyNumberFormat="0" applyBorder="0" applyAlignment="0" applyProtection="0">
      <alignment vertical="center"/>
    </xf>
    <xf numFmtId="0" fontId="54" fillId="14" borderId="0" applyNumberFormat="0" applyBorder="0" applyAlignment="0" applyProtection="0">
      <alignment vertical="center"/>
    </xf>
    <xf numFmtId="43" fontId="0" fillId="0" borderId="0" applyFont="0" applyFill="0" applyBorder="0" applyAlignment="0" applyProtection="0">
      <alignment vertical="center"/>
    </xf>
    <xf numFmtId="0" fontId="45" fillId="5" borderId="0" applyNumberFormat="0" applyBorder="0" applyAlignment="0" applyProtection="0">
      <alignment vertical="center"/>
    </xf>
    <xf numFmtId="0" fontId="51" fillId="0" borderId="0" applyNumberFormat="0" applyFill="0" applyBorder="0" applyAlignment="0" applyProtection="0">
      <alignment vertical="center"/>
    </xf>
    <xf numFmtId="9"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0" fillId="15" borderId="20" applyNumberFormat="0" applyFont="0" applyAlignment="0" applyProtection="0">
      <alignment vertical="center"/>
    </xf>
    <xf numFmtId="0" fontId="45" fillId="17" borderId="0" applyNumberFormat="0" applyBorder="0" applyAlignment="0" applyProtection="0">
      <alignment vertical="center"/>
    </xf>
    <xf numFmtId="0" fontId="5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8" fillId="0" borderId="0"/>
    <xf numFmtId="0" fontId="61" fillId="0" borderId="0" applyNumberFormat="0" applyFill="0" applyBorder="0" applyAlignment="0" applyProtection="0">
      <alignment vertical="center"/>
    </xf>
    <xf numFmtId="0" fontId="60" fillId="0" borderId="17" applyNumberFormat="0" applyFill="0" applyAlignment="0" applyProtection="0">
      <alignment vertical="center"/>
    </xf>
    <xf numFmtId="0" fontId="48" fillId="0" borderId="17" applyNumberFormat="0" applyFill="0" applyAlignment="0" applyProtection="0">
      <alignment vertical="center"/>
    </xf>
    <xf numFmtId="0" fontId="45" fillId="4" borderId="0" applyNumberFormat="0" applyBorder="0" applyAlignment="0" applyProtection="0">
      <alignment vertical="center"/>
    </xf>
    <xf numFmtId="0" fontId="56" fillId="0" borderId="22" applyNumberFormat="0" applyFill="0" applyAlignment="0" applyProtection="0">
      <alignment vertical="center"/>
    </xf>
    <xf numFmtId="0" fontId="45" fillId="3" borderId="0" applyNumberFormat="0" applyBorder="0" applyAlignment="0" applyProtection="0">
      <alignment vertical="center"/>
    </xf>
    <xf numFmtId="0" fontId="53" fillId="11" borderId="19" applyNumberFormat="0" applyAlignment="0" applyProtection="0">
      <alignment vertical="center"/>
    </xf>
    <xf numFmtId="0" fontId="2" fillId="0" borderId="0"/>
    <xf numFmtId="0" fontId="58" fillId="11" borderId="18" applyNumberFormat="0" applyAlignment="0" applyProtection="0">
      <alignment vertical="center"/>
    </xf>
    <xf numFmtId="0" fontId="55" fillId="19" borderId="21" applyNumberFormat="0" applyAlignment="0" applyProtection="0">
      <alignment vertical="center"/>
    </xf>
    <xf numFmtId="0" fontId="46" fillId="12" borderId="0" applyNumberFormat="0" applyBorder="0" applyAlignment="0" applyProtection="0">
      <alignment vertical="center"/>
    </xf>
    <xf numFmtId="0" fontId="45" fillId="23" borderId="0" applyNumberFormat="0" applyBorder="0" applyAlignment="0" applyProtection="0">
      <alignment vertical="center"/>
    </xf>
    <xf numFmtId="0" fontId="62" fillId="0" borderId="23" applyNumberFormat="0" applyFill="0" applyAlignment="0" applyProtection="0">
      <alignment vertical="center"/>
    </xf>
    <xf numFmtId="0" fontId="47" fillId="0" borderId="16" applyNumberFormat="0" applyFill="0" applyAlignment="0" applyProtection="0">
      <alignment vertical="center"/>
    </xf>
    <xf numFmtId="0" fontId="63" fillId="24" borderId="0" applyNumberFormat="0" applyBorder="0" applyAlignment="0" applyProtection="0">
      <alignment vertical="center"/>
    </xf>
    <xf numFmtId="0" fontId="57" fillId="20"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6" fillId="18" borderId="0" applyNumberFormat="0" applyBorder="0" applyAlignment="0" applyProtection="0">
      <alignment vertical="center"/>
    </xf>
    <xf numFmtId="0" fontId="2" fillId="0" borderId="0"/>
    <xf numFmtId="0" fontId="46" fillId="32" borderId="0" applyNumberFormat="0" applyBorder="0" applyAlignment="0" applyProtection="0">
      <alignment vertical="center"/>
    </xf>
    <xf numFmtId="0" fontId="46" fillId="10" borderId="0" applyNumberFormat="0" applyBorder="0" applyAlignment="0" applyProtection="0">
      <alignment vertical="center"/>
    </xf>
    <xf numFmtId="0" fontId="46" fillId="33" borderId="0" applyNumberFormat="0" applyBorder="0" applyAlignment="0" applyProtection="0">
      <alignment vertical="center"/>
    </xf>
    <xf numFmtId="0" fontId="45" fillId="31" borderId="0" applyNumberFormat="0" applyBorder="0" applyAlignment="0" applyProtection="0">
      <alignment vertical="center"/>
    </xf>
    <xf numFmtId="0" fontId="45" fillId="27" borderId="0" applyNumberFormat="0" applyBorder="0" applyAlignment="0" applyProtection="0">
      <alignment vertical="center"/>
    </xf>
    <xf numFmtId="0" fontId="3" fillId="0" borderId="0">
      <alignment vertical="center"/>
    </xf>
    <xf numFmtId="0" fontId="46" fillId="26" borderId="0" applyNumberFormat="0" applyBorder="0" applyAlignment="0" applyProtection="0">
      <alignment vertical="center"/>
    </xf>
    <xf numFmtId="0" fontId="46" fillId="25" borderId="0" applyNumberFormat="0" applyBorder="0" applyAlignment="0" applyProtection="0">
      <alignment vertical="center"/>
    </xf>
    <xf numFmtId="0" fontId="45" fillId="9" borderId="0" applyNumberFormat="0" applyBorder="0" applyAlignment="0" applyProtection="0">
      <alignment vertical="center"/>
    </xf>
    <xf numFmtId="0" fontId="46" fillId="22" borderId="0" applyNumberFormat="0" applyBorder="0" applyAlignment="0" applyProtection="0">
      <alignment vertical="center"/>
    </xf>
    <xf numFmtId="0" fontId="45" fillId="30" borderId="0" applyNumberFormat="0" applyBorder="0" applyAlignment="0" applyProtection="0">
      <alignment vertical="center"/>
    </xf>
    <xf numFmtId="0" fontId="45" fillId="21" borderId="0" applyNumberFormat="0" applyBorder="0" applyAlignment="0" applyProtection="0">
      <alignment vertical="center"/>
    </xf>
    <xf numFmtId="0" fontId="22" fillId="0" borderId="0">
      <alignment vertical="center"/>
    </xf>
    <xf numFmtId="0" fontId="46" fillId="8" borderId="0" applyNumberFormat="0" applyBorder="0" applyAlignment="0" applyProtection="0">
      <alignment vertical="center"/>
    </xf>
    <xf numFmtId="0" fontId="45" fillId="16" borderId="0" applyNumberFormat="0" applyBorder="0" applyAlignment="0" applyProtection="0">
      <alignment vertical="center"/>
    </xf>
    <xf numFmtId="0" fontId="3" fillId="0" borderId="0"/>
    <xf numFmtId="0" fontId="64" fillId="0" borderId="0"/>
    <xf numFmtId="0" fontId="3" fillId="0" borderId="0"/>
    <xf numFmtId="0" fontId="22" fillId="0" borderId="0">
      <alignment vertical="center"/>
    </xf>
    <xf numFmtId="0" fontId="3" fillId="0" borderId="0"/>
    <xf numFmtId="0" fontId="22" fillId="0" borderId="0">
      <alignment vertical="center"/>
    </xf>
    <xf numFmtId="0" fontId="3" fillId="0" borderId="0"/>
  </cellStyleXfs>
  <cellXfs count="290">
    <xf numFmtId="0" fontId="0" fillId="0" borderId="0" xfId="0">
      <alignment vertical="center"/>
    </xf>
    <xf numFmtId="0" fontId="1" fillId="0" borderId="0" xfId="60" applyFont="1"/>
    <xf numFmtId="0" fontId="2" fillId="0" borderId="0" xfId="60" applyFont="1"/>
    <xf numFmtId="0" fontId="3" fillId="0" borderId="0" xfId="0" applyFont="1" applyFill="1" applyBorder="1" applyAlignment="1"/>
    <xf numFmtId="0" fontId="2" fillId="0" borderId="0" xfId="28" applyFont="1" applyAlignment="1">
      <alignment vertical="center"/>
    </xf>
    <xf numFmtId="0" fontId="4" fillId="0" borderId="0" xfId="28" applyFont="1" applyBorder="1" applyAlignment="1">
      <alignment horizontal="center" vertical="center"/>
    </xf>
    <xf numFmtId="0" fontId="5" fillId="0" borderId="0" xfId="28" applyFont="1" applyBorder="1" applyAlignment="1">
      <alignment horizontal="center" vertical="center"/>
    </xf>
    <xf numFmtId="0" fontId="2" fillId="0" borderId="0" xfId="28" applyFont="1" applyBorder="1" applyAlignment="1">
      <alignment horizontal="center" vertical="center"/>
    </xf>
    <xf numFmtId="0" fontId="6" fillId="0" borderId="0" xfId="28" applyFont="1" applyBorder="1" applyAlignment="1">
      <alignment horizontal="right" vertical="center"/>
    </xf>
    <xf numFmtId="0" fontId="6" fillId="0" borderId="1" xfId="28" applyFont="1" applyBorder="1" applyAlignment="1">
      <alignment horizontal="center" vertical="center"/>
    </xf>
    <xf numFmtId="0" fontId="6" fillId="0" borderId="1" xfId="40" applyNumberFormat="1" applyFont="1" applyFill="1" applyBorder="1" applyAlignment="1">
      <alignment horizontal="left" vertical="center" wrapText="1"/>
    </xf>
    <xf numFmtId="178" fontId="6" fillId="0" borderId="1" xfId="62" applyNumberFormat="1" applyFont="1" applyBorder="1" applyAlignment="1">
      <alignment horizontal="center" vertical="center"/>
    </xf>
    <xf numFmtId="0" fontId="6" fillId="0" borderId="1" xfId="28" applyFont="1" applyBorder="1" applyAlignment="1">
      <alignment horizontal="left" vertical="center" indent="1"/>
    </xf>
    <xf numFmtId="0" fontId="6" fillId="0" borderId="1" xfId="40" applyFont="1" applyFill="1" applyBorder="1" applyAlignment="1">
      <alignment horizontal="left" vertical="center"/>
    </xf>
    <xf numFmtId="178" fontId="6" fillId="0" borderId="1" xfId="40" applyNumberFormat="1" applyFont="1" applyFill="1" applyBorder="1" applyAlignment="1">
      <alignment horizontal="center" vertical="center"/>
    </xf>
    <xf numFmtId="0" fontId="6" fillId="0" borderId="1" xfId="28" applyFont="1" applyBorder="1" applyAlignment="1">
      <alignment vertical="center"/>
    </xf>
    <xf numFmtId="178" fontId="6" fillId="0" borderId="1" xfId="28" applyNumberFormat="1" applyFont="1" applyBorder="1" applyAlignment="1">
      <alignment horizontal="center" vertical="center"/>
    </xf>
    <xf numFmtId="0" fontId="7" fillId="0" borderId="2" xfId="60" applyFont="1" applyBorder="1" applyAlignment="1">
      <alignment horizontal="left" vertical="center" wrapText="1"/>
    </xf>
    <xf numFmtId="0" fontId="5" fillId="0" borderId="0" xfId="0" applyFont="1" applyAlignment="1">
      <alignment horizontal="center" vertical="center"/>
    </xf>
    <xf numFmtId="0" fontId="2" fillId="0" borderId="0" xfId="0" applyFont="1" applyAlignment="1">
      <alignment horizontal="center" vertical="center"/>
    </xf>
    <xf numFmtId="178" fontId="8" fillId="0" borderId="0" xfId="0" applyNumberFormat="1" applyFont="1" applyAlignment="1">
      <alignment horizontal="right" vertical="center"/>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left" vertical="center" wrapText="1"/>
    </xf>
    <xf numFmtId="0" fontId="10" fillId="0" borderId="5" xfId="0" applyFont="1" applyBorder="1" applyAlignment="1">
      <alignment horizontal="center" vertical="center" wrapText="1"/>
    </xf>
    <xf numFmtId="0" fontId="9" fillId="0" borderId="4" xfId="0" applyFont="1" applyBorder="1" applyAlignment="1">
      <alignment horizontal="left" vertical="center" wrapText="1" indent="1"/>
    </xf>
    <xf numFmtId="0" fontId="11" fillId="0" borderId="4" xfId="0" applyFont="1" applyBorder="1">
      <alignment vertical="center"/>
    </xf>
    <xf numFmtId="178" fontId="6" fillId="0" borderId="5" xfId="0" applyNumberFormat="1" applyFont="1" applyBorder="1" applyAlignment="1">
      <alignment horizontal="center" vertical="center"/>
    </xf>
    <xf numFmtId="0" fontId="12" fillId="0" borderId="0" xfId="0" applyFont="1">
      <alignment vertical="center"/>
    </xf>
    <xf numFmtId="178" fontId="6" fillId="0" borderId="0" xfId="0" applyNumberFormat="1" applyFont="1" applyAlignment="1">
      <alignment horizontal="center" vertical="center"/>
    </xf>
    <xf numFmtId="0" fontId="3" fillId="0" borderId="0" xfId="60" applyAlignment="1">
      <alignment horizontal="center"/>
    </xf>
    <xf numFmtId="0" fontId="13" fillId="0" borderId="0" xfId="46" applyFont="1" applyFill="1" applyAlignment="1">
      <alignment vertical="center" wrapText="1"/>
    </xf>
    <xf numFmtId="0" fontId="13" fillId="0" borderId="0" xfId="46" applyFont="1" applyFill="1" applyAlignment="1">
      <alignment vertical="center"/>
    </xf>
    <xf numFmtId="0" fontId="3" fillId="0" borderId="0" xfId="60" applyAlignment="1">
      <alignment horizontal="left"/>
    </xf>
    <xf numFmtId="176" fontId="3" fillId="0" borderId="0" xfId="60" applyNumberFormat="1" applyAlignment="1">
      <alignment horizontal="center"/>
    </xf>
    <xf numFmtId="0" fontId="3" fillId="0" borderId="0" xfId="60"/>
    <xf numFmtId="0" fontId="7" fillId="0" borderId="0" xfId="60" applyFont="1"/>
    <xf numFmtId="0" fontId="7" fillId="0" borderId="0" xfId="60" applyFont="1" applyAlignment="1">
      <alignment horizontal="center"/>
    </xf>
    <xf numFmtId="0" fontId="10" fillId="0" borderId="0" xfId="57" applyFont="1" applyFill="1" applyAlignment="1">
      <alignment vertical="center"/>
    </xf>
    <xf numFmtId="0" fontId="2" fillId="0" borderId="0" xfId="60" applyFont="1" applyAlignment="1">
      <alignment vertical="center"/>
    </xf>
    <xf numFmtId="0" fontId="4" fillId="0" borderId="0" xfId="57" applyFont="1" applyAlignment="1" applyProtection="1">
      <alignment horizontal="center" vertical="center"/>
      <protection locked="0"/>
    </xf>
    <xf numFmtId="0" fontId="5" fillId="0" borderId="0" xfId="57" applyFont="1" applyAlignment="1" applyProtection="1">
      <alignment horizontal="center" vertical="center"/>
      <protection locked="0"/>
    </xf>
    <xf numFmtId="0" fontId="14" fillId="0" borderId="0" xfId="60" applyFont="1" applyAlignment="1"/>
    <xf numFmtId="0" fontId="7" fillId="0" borderId="0" xfId="60" applyFont="1" applyAlignment="1">
      <alignment horizontal="right" vertical="center"/>
    </xf>
    <xf numFmtId="0" fontId="7" fillId="0" borderId="0" xfId="60" applyFont="1" applyAlignment="1">
      <alignment horizontal="left"/>
    </xf>
    <xf numFmtId="0" fontId="7" fillId="0" borderId="1" xfId="60" applyFont="1" applyBorder="1" applyAlignment="1">
      <alignment horizontal="center" vertical="center"/>
    </xf>
    <xf numFmtId="0" fontId="7" fillId="0" borderId="1" xfId="60" applyFont="1" applyBorder="1" applyAlignment="1">
      <alignment vertical="center"/>
    </xf>
    <xf numFmtId="179" fontId="7" fillId="0" borderId="1" xfId="60" applyNumberFormat="1" applyFont="1" applyBorder="1" applyAlignment="1">
      <alignment horizontal="center" vertical="center"/>
    </xf>
    <xf numFmtId="0" fontId="15" fillId="2" borderId="1" xfId="60" applyNumberFormat="1" applyFont="1" applyFill="1" applyBorder="1" applyAlignment="1" applyProtection="1">
      <alignment horizontal="left" vertical="center" indent="1"/>
    </xf>
    <xf numFmtId="176" fontId="15" fillId="2" borderId="1" xfId="60" applyNumberFormat="1" applyFont="1" applyFill="1" applyBorder="1" applyAlignment="1" applyProtection="1">
      <alignment horizontal="center" vertical="center"/>
    </xf>
    <xf numFmtId="0" fontId="7" fillId="2" borderId="1" xfId="60" applyFont="1" applyFill="1" applyBorder="1" applyAlignment="1">
      <alignment vertical="center"/>
    </xf>
    <xf numFmtId="1" fontId="7" fillId="2" borderId="1" xfId="60" applyNumberFormat="1" applyFont="1" applyFill="1" applyBorder="1" applyAlignment="1">
      <alignment horizontal="center" vertical="center"/>
    </xf>
    <xf numFmtId="2" fontId="7" fillId="0" borderId="1" xfId="60" applyNumberFormat="1" applyFont="1" applyBorder="1" applyAlignment="1">
      <alignment horizontal="center" vertical="center"/>
    </xf>
    <xf numFmtId="0" fontId="16" fillId="0" borderId="1" xfId="60" applyFont="1" applyBorder="1" applyAlignment="1">
      <alignment horizontal="left" vertical="center"/>
    </xf>
    <xf numFmtId="179" fontId="16" fillId="0" borderId="1" xfId="60" applyNumberFormat="1" applyFont="1" applyBorder="1" applyAlignment="1">
      <alignment horizontal="center" vertical="center"/>
    </xf>
    <xf numFmtId="0" fontId="15" fillId="2" borderId="6" xfId="60" applyNumberFormat="1" applyFont="1" applyFill="1" applyBorder="1" applyAlignment="1" applyProtection="1">
      <alignment horizontal="left" vertical="center"/>
    </xf>
    <xf numFmtId="0" fontId="17" fillId="2" borderId="7" xfId="60" applyNumberFormat="1" applyFont="1" applyFill="1" applyBorder="1" applyAlignment="1" applyProtection="1">
      <alignment horizontal="left" vertical="center"/>
    </xf>
    <xf numFmtId="176" fontId="17" fillId="2" borderId="8" xfId="60" applyNumberFormat="1" applyFont="1" applyFill="1" applyBorder="1" applyAlignment="1" applyProtection="1">
      <alignment horizontal="center" vertical="center"/>
    </xf>
    <xf numFmtId="180" fontId="16" fillId="0" borderId="1" xfId="60" applyNumberFormat="1" applyFont="1" applyBorder="1" applyAlignment="1">
      <alignment horizontal="center" vertical="center"/>
    </xf>
    <xf numFmtId="0" fontId="7" fillId="2" borderId="2" xfId="60" applyNumberFormat="1" applyFont="1" applyFill="1" applyBorder="1" applyAlignment="1" applyProtection="1">
      <alignment horizontal="left" vertical="center" wrapText="1"/>
    </xf>
    <xf numFmtId="0" fontId="6" fillId="2" borderId="2" xfId="60" applyNumberFormat="1" applyFont="1" applyFill="1" applyBorder="1" applyAlignment="1" applyProtection="1">
      <alignment horizontal="left" vertical="center" wrapText="1"/>
    </xf>
    <xf numFmtId="0" fontId="18" fillId="0" borderId="0" xfId="62" applyNumberFormat="1" applyFont="1" applyFill="1" applyBorder="1" applyAlignment="1" applyProtection="1">
      <alignment vertical="center" wrapText="1"/>
    </xf>
    <xf numFmtId="0" fontId="18" fillId="0" borderId="0" xfId="62" applyNumberFormat="1" applyFont="1" applyFill="1" applyBorder="1" applyAlignment="1" applyProtection="1">
      <alignment horizontal="left" vertical="center" wrapText="1"/>
    </xf>
    <xf numFmtId="0" fontId="6" fillId="2" borderId="0" xfId="60" applyNumberFormat="1" applyFont="1" applyFill="1" applyBorder="1" applyAlignment="1" applyProtection="1">
      <alignment horizontal="left" vertical="center" wrapText="1"/>
    </xf>
    <xf numFmtId="0" fontId="13" fillId="0" borderId="0" xfId="62" applyFont="1" applyAlignment="1">
      <alignment horizontal="left" vertical="center" wrapText="1"/>
    </xf>
    <xf numFmtId="0" fontId="18" fillId="0" borderId="0" xfId="46" applyFont="1" applyFill="1" applyAlignment="1">
      <alignment vertical="center" wrapText="1"/>
    </xf>
    <xf numFmtId="0" fontId="18" fillId="0" borderId="0" xfId="46" applyFont="1" applyFill="1" applyAlignment="1">
      <alignment horizontal="center" vertical="center" wrapText="1"/>
    </xf>
    <xf numFmtId="0" fontId="18" fillId="0" borderId="0" xfId="46" applyFont="1" applyFill="1" applyAlignment="1">
      <alignment vertical="center"/>
    </xf>
    <xf numFmtId="0" fontId="18" fillId="0" borderId="0" xfId="46" applyFont="1" applyFill="1" applyAlignment="1">
      <alignment horizontal="center" vertical="center"/>
    </xf>
    <xf numFmtId="0" fontId="18" fillId="0" borderId="0" xfId="46" applyFont="1" applyFill="1">
      <alignment vertical="center"/>
    </xf>
    <xf numFmtId="2" fontId="7" fillId="2" borderId="1" xfId="60" applyNumberFormat="1" applyFont="1" applyFill="1" applyBorder="1" applyAlignment="1">
      <alignment horizontal="center" vertical="center"/>
    </xf>
    <xf numFmtId="0" fontId="7" fillId="2" borderId="1" xfId="60" applyFont="1" applyFill="1" applyBorder="1" applyAlignment="1">
      <alignment horizontal="left" vertical="center" indent="1"/>
    </xf>
    <xf numFmtId="0" fontId="7" fillId="2" borderId="0" xfId="60" applyFont="1" applyFill="1" applyBorder="1" applyAlignment="1">
      <alignment horizontal="left" vertical="center" indent="1"/>
    </xf>
    <xf numFmtId="0" fontId="7" fillId="0" borderId="1" xfId="60" applyFont="1" applyBorder="1" applyAlignment="1">
      <alignment horizontal="left" vertical="center" indent="1"/>
    </xf>
    <xf numFmtId="0" fontId="15" fillId="2" borderId="1" xfId="60" applyNumberFormat="1" applyFont="1" applyFill="1" applyBorder="1" applyAlignment="1" applyProtection="1">
      <alignment horizontal="left" vertical="center" wrapText="1" indent="1"/>
    </xf>
    <xf numFmtId="0" fontId="15" fillId="2" borderId="1" xfId="60" applyNumberFormat="1" applyFont="1" applyFill="1" applyBorder="1" applyAlignment="1" applyProtection="1">
      <alignment horizontal="left" vertical="center"/>
    </xf>
    <xf numFmtId="181" fontId="15" fillId="2" borderId="1" xfId="60" applyNumberFormat="1" applyFont="1" applyFill="1" applyBorder="1" applyAlignment="1" applyProtection="1">
      <alignment horizontal="center" vertical="center"/>
    </xf>
    <xf numFmtId="0" fontId="17" fillId="2" borderId="1" xfId="60" applyNumberFormat="1" applyFont="1" applyFill="1" applyBorder="1" applyAlignment="1" applyProtection="1">
      <alignment horizontal="left" vertical="center"/>
    </xf>
    <xf numFmtId="176" fontId="17" fillId="2" borderId="1" xfId="60" applyNumberFormat="1" applyFont="1" applyFill="1" applyBorder="1" applyAlignment="1" applyProtection="1">
      <alignment horizontal="center" vertical="center"/>
    </xf>
    <xf numFmtId="0" fontId="7" fillId="0" borderId="2" xfId="60" applyNumberFormat="1" applyFont="1" applyFill="1" applyBorder="1" applyAlignment="1" applyProtection="1">
      <alignment horizontal="left" vertical="center" wrapText="1"/>
    </xf>
    <xf numFmtId="0" fontId="6" fillId="0" borderId="2" xfId="60" applyNumberFormat="1" applyFont="1" applyFill="1" applyBorder="1" applyAlignment="1" applyProtection="1">
      <alignment horizontal="left" vertical="center" wrapText="1"/>
    </xf>
    <xf numFmtId="0" fontId="19" fillId="0" borderId="0" xfId="59" applyFont="1">
      <alignment vertical="center"/>
    </xf>
    <xf numFmtId="0" fontId="20" fillId="0" borderId="0" xfId="59" applyFont="1" applyAlignment="1">
      <alignment horizontal="center" vertical="center"/>
    </xf>
    <xf numFmtId="0" fontId="21" fillId="0" borderId="0" xfId="59" applyFont="1" applyAlignment="1">
      <alignment horizontal="center" vertical="center"/>
    </xf>
    <xf numFmtId="0" fontId="15" fillId="0" borderId="0" xfId="59" applyFont="1" applyAlignment="1">
      <alignment horizontal="right" vertical="center"/>
    </xf>
    <xf numFmtId="0" fontId="22" fillId="0" borderId="1" xfId="59" applyFont="1" applyBorder="1" applyAlignment="1">
      <alignment horizontal="center" vertical="center"/>
    </xf>
    <xf numFmtId="0" fontId="19" fillId="0" borderId="1" xfId="59" applyFont="1" applyBorder="1" applyAlignment="1">
      <alignment horizontal="center" vertical="center"/>
    </xf>
    <xf numFmtId="0" fontId="22" fillId="0" borderId="0" xfId="59" applyFont="1" applyAlignment="1">
      <alignment horizontal="left" vertical="center"/>
    </xf>
    <xf numFmtId="0" fontId="19" fillId="0" borderId="0" xfId="59" applyFont="1" applyAlignment="1">
      <alignment horizontal="left" vertical="center"/>
    </xf>
    <xf numFmtId="0" fontId="0" fillId="0" borderId="0" xfId="0" applyAlignment="1">
      <alignment horizontal="center" vertical="center"/>
    </xf>
    <xf numFmtId="0" fontId="23" fillId="0" borderId="0" xfId="0" applyFont="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6" fillId="0" borderId="0" xfId="57" applyFont="1" applyAlignment="1" applyProtection="1">
      <alignment vertical="center"/>
      <protection locked="0"/>
    </xf>
    <xf numFmtId="0" fontId="6" fillId="0" borderId="0" xfId="57" applyFont="1" applyAlignment="1">
      <alignment vertical="center" wrapText="1"/>
    </xf>
    <xf numFmtId="182" fontId="6" fillId="0" borderId="0" xfId="57" applyNumberFormat="1" applyFont="1" applyAlignment="1">
      <alignment horizontal="center" vertical="center" wrapText="1"/>
    </xf>
    <xf numFmtId="182" fontId="6" fillId="2" borderId="0" xfId="57" applyNumberFormat="1" applyFont="1" applyFill="1" applyAlignment="1">
      <alignment horizontal="center" vertical="center" wrapText="1"/>
    </xf>
    <xf numFmtId="182" fontId="6" fillId="2" borderId="0" xfId="57" applyNumberFormat="1" applyFont="1" applyFill="1" applyAlignment="1">
      <alignment horizontal="center" vertical="center"/>
    </xf>
    <xf numFmtId="0" fontId="6" fillId="0" borderId="0" xfId="57" applyFont="1" applyAlignment="1">
      <alignment vertical="center"/>
    </xf>
    <xf numFmtId="0" fontId="10" fillId="0" borderId="0" xfId="57" applyFont="1" applyFill="1" applyAlignment="1">
      <alignment vertical="center" wrapText="1"/>
    </xf>
    <xf numFmtId="182" fontId="7" fillId="0" borderId="9" xfId="57" applyNumberFormat="1" applyFont="1" applyBorder="1" applyAlignment="1">
      <alignment horizontal="right" vertical="center"/>
    </xf>
    <xf numFmtId="182" fontId="6" fillId="0" borderId="9" xfId="57" applyNumberFormat="1" applyFont="1" applyBorder="1" applyAlignment="1">
      <alignment horizontal="right" vertical="center"/>
    </xf>
    <xf numFmtId="0" fontId="6" fillId="0" borderId="8" xfId="57" applyFont="1" applyFill="1" applyBorder="1" applyAlignment="1">
      <alignment horizontal="center" vertical="center" wrapText="1"/>
    </xf>
    <xf numFmtId="182" fontId="6" fillId="0" borderId="8" xfId="57" applyNumberFormat="1" applyFont="1" applyFill="1" applyBorder="1" applyAlignment="1">
      <alignment horizontal="center" vertical="center" wrapText="1"/>
    </xf>
    <xf numFmtId="0" fontId="6" fillId="2" borderId="1" xfId="60" applyFont="1" applyFill="1" applyBorder="1" applyAlignment="1">
      <alignment horizontal="center" vertical="center" wrapText="1"/>
    </xf>
    <xf numFmtId="0" fontId="6" fillId="0" borderId="4" xfId="57" applyFont="1" applyFill="1" applyBorder="1" applyAlignment="1">
      <alignment horizontal="center" vertical="center" wrapText="1"/>
    </xf>
    <xf numFmtId="182" fontId="6" fillId="0" borderId="4" xfId="57" applyNumberFormat="1" applyFont="1" applyFill="1" applyBorder="1" applyAlignment="1">
      <alignment horizontal="center" vertical="center" wrapText="1"/>
    </xf>
    <xf numFmtId="0" fontId="6" fillId="0" borderId="1" xfId="57" applyFont="1" applyBorder="1" applyAlignment="1">
      <alignment vertical="center" wrapText="1"/>
    </xf>
    <xf numFmtId="177" fontId="24" fillId="0" borderId="1" xfId="5" applyNumberFormat="1" applyFont="1" applyBorder="1" applyAlignment="1">
      <alignment horizontal="center" vertical="center" wrapText="1"/>
    </xf>
    <xf numFmtId="1" fontId="6" fillId="2" borderId="1" xfId="60" applyNumberFormat="1" applyFont="1" applyFill="1" applyBorder="1" applyAlignment="1">
      <alignment vertical="center" wrapText="1"/>
    </xf>
    <xf numFmtId="177" fontId="24" fillId="2" borderId="1" xfId="5" applyNumberFormat="1" applyFont="1" applyFill="1" applyBorder="1" applyAlignment="1">
      <alignment horizontal="center" vertical="center"/>
    </xf>
    <xf numFmtId="0" fontId="7" fillId="0" borderId="1" xfId="57" applyFont="1" applyBorder="1" applyAlignment="1">
      <alignment vertical="center" wrapText="1"/>
    </xf>
    <xf numFmtId="0" fontId="7" fillId="0" borderId="1" xfId="57" applyFont="1" applyFill="1" applyBorder="1" applyAlignment="1" applyProtection="1">
      <alignment horizontal="left" vertical="center" wrapText="1"/>
      <protection locked="0"/>
    </xf>
    <xf numFmtId="0" fontId="24" fillId="0" borderId="1" xfId="5" applyNumberFormat="1" applyFont="1" applyBorder="1" applyAlignment="1">
      <alignment horizontal="center" vertical="center"/>
    </xf>
    <xf numFmtId="177" fontId="6" fillId="0" borderId="1" xfId="57" applyNumberFormat="1" applyFont="1" applyBorder="1" applyAlignment="1">
      <alignment horizontal="center" vertical="center" wrapText="1"/>
    </xf>
    <xf numFmtId="183" fontId="24" fillId="0" borderId="1" xfId="5" applyNumberFormat="1" applyFont="1" applyBorder="1" applyAlignment="1">
      <alignment horizontal="center" vertical="center"/>
    </xf>
    <xf numFmtId="0" fontId="25" fillId="0" borderId="1" xfId="57" applyFont="1" applyBorder="1" applyAlignment="1">
      <alignment horizontal="center" vertical="center" wrapText="1"/>
    </xf>
    <xf numFmtId="177" fontId="25" fillId="0" borderId="1" xfId="57" applyNumberFormat="1" applyFont="1" applyBorder="1" applyAlignment="1">
      <alignment horizontal="center" vertical="center" wrapText="1"/>
    </xf>
    <xf numFmtId="182" fontId="16" fillId="2" borderId="1" xfId="57" applyNumberFormat="1" applyFont="1" applyFill="1" applyBorder="1" applyAlignment="1">
      <alignment horizontal="center" vertical="center" wrapText="1"/>
    </xf>
    <xf numFmtId="183" fontId="25" fillId="2" borderId="1" xfId="57" applyNumberFormat="1" applyFont="1" applyFill="1" applyBorder="1" applyAlignment="1">
      <alignment horizontal="center" vertical="center"/>
    </xf>
    <xf numFmtId="0" fontId="6" fillId="0" borderId="2" xfId="57" applyFont="1" applyBorder="1" applyAlignment="1" applyProtection="1">
      <alignment horizontal="center" vertical="center" wrapText="1"/>
      <protection locked="0"/>
    </xf>
    <xf numFmtId="0" fontId="6" fillId="0" borderId="0" xfId="57" applyFont="1" applyAlignment="1" applyProtection="1">
      <alignment vertical="center" wrapText="1"/>
      <protection locked="0"/>
    </xf>
    <xf numFmtId="182" fontId="6" fillId="0" borderId="0" xfId="57" applyNumberFormat="1" applyFont="1" applyAlignment="1" applyProtection="1">
      <alignment horizontal="center" vertical="center" wrapText="1"/>
      <protection locked="0"/>
    </xf>
    <xf numFmtId="177" fontId="24" fillId="2" borderId="1" xfId="61" applyNumberFormat="1" applyFont="1" applyFill="1" applyBorder="1" applyAlignment="1">
      <alignment horizontal="center" vertical="center"/>
    </xf>
    <xf numFmtId="1" fontId="7" fillId="2" borderId="1" xfId="60" applyNumberFormat="1" applyFont="1" applyFill="1" applyBorder="1" applyAlignment="1">
      <alignment vertical="center" wrapText="1"/>
    </xf>
    <xf numFmtId="1" fontId="25" fillId="2" borderId="1" xfId="60" applyNumberFormat="1" applyFont="1" applyFill="1" applyBorder="1" applyAlignment="1">
      <alignment vertical="center" wrapText="1"/>
    </xf>
    <xf numFmtId="177" fontId="26" fillId="2" borderId="1" xfId="61" applyNumberFormat="1" applyFont="1" applyFill="1" applyBorder="1" applyAlignment="1">
      <alignment horizontal="center" vertical="center"/>
    </xf>
    <xf numFmtId="1" fontId="7" fillId="0" borderId="1" xfId="60" applyNumberFormat="1" applyFont="1" applyBorder="1" applyAlignment="1">
      <alignment vertical="center" wrapText="1"/>
    </xf>
    <xf numFmtId="0" fontId="24" fillId="0" borderId="1" xfId="61" applyNumberFormat="1" applyFont="1" applyBorder="1" applyAlignment="1">
      <alignment horizontal="center" vertical="center" wrapText="1"/>
    </xf>
    <xf numFmtId="0" fontId="25" fillId="0" borderId="1" xfId="57" applyFont="1" applyBorder="1" applyAlignment="1">
      <alignment vertical="center" wrapText="1"/>
    </xf>
    <xf numFmtId="177" fontId="26" fillId="0" borderId="1" xfId="61" applyNumberFormat="1" applyFont="1" applyBorder="1" applyAlignment="1">
      <alignment horizontal="center" vertical="center" wrapText="1"/>
    </xf>
    <xf numFmtId="0" fontId="22" fillId="0" borderId="0" xfId="59" applyFont="1" applyAlignment="1">
      <alignment horizontal="left" vertical="center" wrapText="1"/>
    </xf>
    <xf numFmtId="0" fontId="6" fillId="0" borderId="0" xfId="57" applyFont="1" applyFill="1" applyAlignment="1" applyProtection="1">
      <alignment vertical="center"/>
      <protection locked="0"/>
    </xf>
    <xf numFmtId="0" fontId="6" fillId="0" borderId="0" xfId="57" applyFont="1" applyFill="1" applyAlignment="1">
      <alignment vertical="center"/>
    </xf>
    <xf numFmtId="183" fontId="6" fillId="0" borderId="0" xfId="57" applyNumberFormat="1" applyFont="1" applyFill="1" applyAlignment="1">
      <alignment horizontal="center" vertical="center"/>
    </xf>
    <xf numFmtId="177" fontId="6" fillId="0" borderId="0" xfId="57" applyNumberFormat="1" applyFont="1" applyFill="1" applyAlignment="1">
      <alignment horizontal="center" vertical="center"/>
    </xf>
    <xf numFmtId="182" fontId="6" fillId="0" borderId="0" xfId="57" applyNumberFormat="1" applyFont="1" applyFill="1" applyAlignment="1">
      <alignment horizontal="center" vertical="center"/>
    </xf>
    <xf numFmtId="0" fontId="4" fillId="0" borderId="0" xfId="57" applyFont="1" applyFill="1" applyAlignment="1" applyProtection="1">
      <alignment horizontal="center" vertical="center"/>
      <protection locked="0"/>
    </xf>
    <xf numFmtId="0" fontId="5" fillId="0" borderId="0" xfId="57" applyFont="1" applyFill="1" applyAlignment="1" applyProtection="1">
      <alignment horizontal="center" vertical="center"/>
      <protection locked="0"/>
    </xf>
    <xf numFmtId="182" fontId="7" fillId="0" borderId="9" xfId="57" applyNumberFormat="1" applyFont="1" applyFill="1" applyBorder="1" applyAlignment="1">
      <alignment horizontal="right" vertical="center"/>
    </xf>
    <xf numFmtId="182" fontId="6" fillId="0" borderId="9" xfId="57" applyNumberFormat="1" applyFont="1" applyFill="1" applyBorder="1" applyAlignment="1">
      <alignment horizontal="right" vertical="center"/>
    </xf>
    <xf numFmtId="0" fontId="6" fillId="0" borderId="8" xfId="57" applyFont="1" applyFill="1" applyBorder="1" applyAlignment="1">
      <alignment horizontal="center" vertical="center"/>
    </xf>
    <xf numFmtId="177" fontId="6" fillId="0" borderId="8" xfId="57" applyNumberFormat="1" applyFont="1" applyFill="1" applyBorder="1" applyAlignment="1">
      <alignment horizontal="center" vertical="center" wrapText="1"/>
    </xf>
    <xf numFmtId="182" fontId="7" fillId="0" borderId="8" xfId="57" applyNumberFormat="1" applyFont="1" applyFill="1" applyBorder="1" applyAlignment="1">
      <alignment horizontal="center" vertical="center" wrapText="1"/>
    </xf>
    <xf numFmtId="0" fontId="6" fillId="0" borderId="4" xfId="57" applyFont="1" applyFill="1" applyBorder="1" applyAlignment="1">
      <alignment horizontal="center" vertical="center"/>
    </xf>
    <xf numFmtId="177" fontId="6" fillId="0" borderId="4" xfId="57" applyNumberFormat="1" applyFont="1" applyFill="1" applyBorder="1" applyAlignment="1">
      <alignment horizontal="center" vertical="center" wrapText="1"/>
    </xf>
    <xf numFmtId="0" fontId="16" fillId="0" borderId="1" xfId="58" applyFont="1" applyFill="1" applyBorder="1" applyAlignment="1">
      <alignment vertical="center" wrapText="1"/>
    </xf>
    <xf numFmtId="183" fontId="25" fillId="0" borderId="1" xfId="57" applyNumberFormat="1" applyFont="1" applyFill="1" applyBorder="1" applyAlignment="1" applyProtection="1">
      <alignment horizontal="center" vertical="center" wrapText="1"/>
      <protection locked="0"/>
    </xf>
    <xf numFmtId="183" fontId="6" fillId="0" borderId="1" xfId="57" applyNumberFormat="1" applyFont="1" applyFill="1" applyBorder="1" applyAlignment="1" applyProtection="1">
      <alignment horizontal="center" vertical="center" wrapText="1"/>
      <protection locked="0"/>
    </xf>
    <xf numFmtId="0" fontId="7" fillId="0" borderId="1" xfId="57" applyNumberFormat="1" applyFont="1" applyFill="1" applyBorder="1" applyAlignment="1" applyProtection="1">
      <alignment vertical="center"/>
      <protection locked="0"/>
    </xf>
    <xf numFmtId="183" fontId="6" fillId="0" borderId="1" xfId="57" applyNumberFormat="1" applyFont="1" applyFill="1" applyBorder="1" applyAlignment="1" applyProtection="1">
      <alignment horizontal="center" vertical="center"/>
      <protection locked="0"/>
    </xf>
    <xf numFmtId="0" fontId="7" fillId="0" borderId="1" xfId="57" applyNumberFormat="1" applyFont="1" applyFill="1" applyBorder="1" applyAlignment="1" applyProtection="1">
      <alignment horizontal="left" vertical="center" indent="2"/>
      <protection locked="0"/>
    </xf>
    <xf numFmtId="1" fontId="7" fillId="0" borderId="1" xfId="56" applyNumberFormat="1" applyFont="1" applyFill="1" applyBorder="1" applyAlignment="1" applyProtection="1">
      <alignment horizontal="left" vertical="center" indent="2"/>
      <protection locked="0"/>
    </xf>
    <xf numFmtId="0" fontId="7" fillId="0" borderId="1" xfId="57" applyFont="1" applyFill="1" applyBorder="1" applyAlignment="1" applyProtection="1">
      <alignment vertical="center"/>
      <protection locked="0"/>
    </xf>
    <xf numFmtId="0" fontId="7" fillId="0" borderId="1" xfId="58" applyNumberFormat="1" applyFont="1" applyFill="1" applyBorder="1" applyAlignment="1">
      <alignment horizontal="left" vertical="center" wrapText="1" indent="1"/>
    </xf>
    <xf numFmtId="183" fontId="6" fillId="0" borderId="0" xfId="57" applyNumberFormat="1" applyFont="1" applyFill="1" applyAlignment="1" applyProtection="1">
      <alignment horizontal="center" vertical="center"/>
      <protection locked="0"/>
    </xf>
    <xf numFmtId="177" fontId="6" fillId="0" borderId="0" xfId="57" applyNumberFormat="1" applyFont="1" applyFill="1" applyAlignment="1" applyProtection="1">
      <alignment horizontal="center" vertical="center"/>
      <protection locked="0"/>
    </xf>
    <xf numFmtId="182" fontId="6" fillId="0" borderId="0" xfId="57" applyNumberFormat="1" applyFont="1" applyFill="1" applyAlignment="1" applyProtection="1">
      <alignment horizontal="center" vertical="center"/>
      <protection locked="0"/>
    </xf>
    <xf numFmtId="0" fontId="3" fillId="0" borderId="0" xfId="20" applyFont="1" applyAlignment="1">
      <alignment vertical="center"/>
    </xf>
    <xf numFmtId="0" fontId="27" fillId="0" borderId="0" xfId="20" applyFont="1" applyAlignment="1">
      <alignment vertical="center"/>
    </xf>
    <xf numFmtId="0" fontId="28" fillId="0" borderId="0" xfId="20"/>
    <xf numFmtId="0" fontId="29" fillId="0" borderId="0" xfId="20" applyNumberFormat="1" applyFont="1" applyFill="1" applyAlignment="1" applyProtection="1">
      <alignment horizontal="center" vertical="center"/>
    </xf>
    <xf numFmtId="0" fontId="30" fillId="0" borderId="0" xfId="20" applyNumberFormat="1" applyFont="1" applyFill="1" applyAlignment="1" applyProtection="1">
      <alignment vertical="center"/>
    </xf>
    <xf numFmtId="0" fontId="3" fillId="0" borderId="0" xfId="20" applyFont="1" applyFill="1" applyAlignment="1">
      <alignment vertical="center"/>
    </xf>
    <xf numFmtId="0" fontId="3" fillId="0" borderId="0" xfId="20" applyFont="1" applyAlignment="1">
      <alignment horizontal="right" vertical="center"/>
    </xf>
    <xf numFmtId="0" fontId="27" fillId="0" borderId="1" xfId="20" applyFont="1" applyFill="1" applyBorder="1" applyAlignment="1">
      <alignment horizontal="center" vertical="center"/>
    </xf>
    <xf numFmtId="0" fontId="27" fillId="0" borderId="1" xfId="20" applyFont="1" applyBorder="1" applyAlignment="1">
      <alignment horizontal="center" vertical="center"/>
    </xf>
    <xf numFmtId="4" fontId="27" fillId="0" borderId="8" xfId="20" applyNumberFormat="1" applyFont="1" applyBorder="1" applyAlignment="1">
      <alignment horizontal="center" vertical="center"/>
    </xf>
    <xf numFmtId="0" fontId="3" fillId="0" borderId="10" xfId="20" applyFont="1" applyFill="1" applyBorder="1" applyAlignment="1">
      <alignment horizontal="left" vertical="center" wrapText="1"/>
    </xf>
    <xf numFmtId="4" fontId="3" fillId="0" borderId="8" xfId="20" applyNumberFormat="1" applyFont="1" applyFill="1" applyBorder="1" applyAlignment="1" applyProtection="1">
      <alignment horizontal="center" vertical="center"/>
    </xf>
    <xf numFmtId="0" fontId="3" fillId="0" borderId="10" xfId="20" applyFont="1" applyBorder="1" applyAlignment="1">
      <alignment horizontal="left" vertical="center" wrapText="1"/>
    </xf>
    <xf numFmtId="4" fontId="3" fillId="0" borderId="1" xfId="20" applyNumberFormat="1" applyFont="1" applyFill="1" applyBorder="1" applyAlignment="1" applyProtection="1">
      <alignment horizontal="center" vertical="center"/>
    </xf>
    <xf numFmtId="0" fontId="3" fillId="0" borderId="1" xfId="20" applyFont="1" applyBorder="1" applyAlignment="1">
      <alignment horizontal="left" vertical="center"/>
    </xf>
    <xf numFmtId="4" fontId="3" fillId="0" borderId="11" xfId="20" applyNumberFormat="1" applyFont="1" applyBorder="1" applyAlignment="1">
      <alignment horizontal="center" vertical="center"/>
    </xf>
    <xf numFmtId="0" fontId="3" fillId="0" borderId="10" xfId="20" applyFont="1" applyFill="1" applyBorder="1" applyAlignment="1">
      <alignment horizontal="left" vertical="center"/>
    </xf>
    <xf numFmtId="4" fontId="3" fillId="0" borderId="4" xfId="20" applyNumberFormat="1" applyFont="1" applyFill="1" applyBorder="1" applyAlignment="1" applyProtection="1">
      <alignment horizontal="center" vertical="center"/>
    </xf>
    <xf numFmtId="0" fontId="3" fillId="0" borderId="2" xfId="20" applyFont="1" applyBorder="1" applyAlignment="1">
      <alignment horizontal="left" vertical="center" wrapText="1"/>
    </xf>
    <xf numFmtId="0" fontId="19" fillId="0" borderId="0" xfId="53" applyFont="1">
      <alignment vertical="center"/>
    </xf>
    <xf numFmtId="0" fontId="4" fillId="0" borderId="0" xfId="53" applyFont="1" applyAlignment="1">
      <alignment horizontal="center" vertical="center"/>
    </xf>
    <xf numFmtId="0" fontId="5" fillId="0" borderId="0" xfId="53" applyFont="1" applyAlignment="1">
      <alignment horizontal="center" vertical="center"/>
    </xf>
    <xf numFmtId="0" fontId="19" fillId="0" borderId="0" xfId="53" applyFont="1" applyAlignment="1"/>
    <xf numFmtId="0" fontId="6" fillId="0" borderId="0" xfId="53" applyFont="1" applyAlignment="1">
      <alignment horizontal="right" vertical="center"/>
    </xf>
    <xf numFmtId="0" fontId="24" fillId="2" borderId="1" xfId="53" applyFont="1" applyFill="1" applyBorder="1" applyAlignment="1">
      <alignment horizontal="center" vertical="center" wrapText="1"/>
    </xf>
    <xf numFmtId="0" fontId="31" fillId="2" borderId="1" xfId="53" applyFont="1" applyFill="1" applyBorder="1" applyAlignment="1">
      <alignment horizontal="center" vertical="center" wrapText="1"/>
    </xf>
    <xf numFmtId="184" fontId="25" fillId="2" borderId="1" xfId="53" applyNumberFormat="1" applyFont="1" applyFill="1" applyBorder="1" applyAlignment="1" applyProtection="1">
      <alignment vertical="center"/>
    </xf>
    <xf numFmtId="0" fontId="25" fillId="0" borderId="1" xfId="53" applyFont="1" applyBorder="1" applyAlignment="1">
      <alignment horizontal="center" vertical="center"/>
    </xf>
    <xf numFmtId="184" fontId="6" fillId="2" borderId="1" xfId="53" applyNumberFormat="1" applyFont="1" applyFill="1" applyBorder="1" applyAlignment="1" applyProtection="1">
      <alignment horizontal="left" vertical="center" indent="1"/>
    </xf>
    <xf numFmtId="4" fontId="28" fillId="2" borderId="1" xfId="0" applyNumberFormat="1" applyFont="1" applyFill="1" applyBorder="1" applyAlignment="1" applyProtection="1">
      <alignment horizontal="center" vertical="center" wrapText="1"/>
    </xf>
    <xf numFmtId="0" fontId="32" fillId="0" borderId="0" xfId="53" applyFont="1">
      <alignment vertical="center"/>
    </xf>
    <xf numFmtId="184" fontId="33" fillId="2" borderId="1" xfId="53" applyNumberFormat="1" applyFont="1" applyFill="1" applyBorder="1" applyAlignment="1" applyProtection="1">
      <alignment horizontal="left" vertical="center" indent="1"/>
    </xf>
    <xf numFmtId="184" fontId="7" fillId="2" borderId="1" xfId="53" applyNumberFormat="1" applyFont="1" applyFill="1" applyBorder="1" applyAlignment="1" applyProtection="1">
      <alignment horizontal="left" vertical="center" indent="1"/>
    </xf>
    <xf numFmtId="0" fontId="6" fillId="0" borderId="1" xfId="53" applyFont="1" applyBorder="1" applyAlignment="1">
      <alignment horizontal="center" vertical="center"/>
    </xf>
    <xf numFmtId="0" fontId="34" fillId="0" borderId="0" xfId="53" applyFont="1">
      <alignment vertical="center"/>
    </xf>
    <xf numFmtId="184" fontId="25" fillId="2" borderId="1" xfId="53" applyNumberFormat="1" applyFont="1" applyFill="1" applyBorder="1" applyAlignment="1" applyProtection="1">
      <alignment horizontal="center" vertical="center"/>
    </xf>
    <xf numFmtId="0" fontId="24" fillId="0" borderId="2" xfId="53" applyFont="1" applyBorder="1" applyAlignment="1">
      <alignment horizontal="left" vertical="center"/>
    </xf>
    <xf numFmtId="0" fontId="28" fillId="2" borderId="0" xfId="0" applyFont="1" applyFill="1" applyBorder="1" applyAlignment="1"/>
    <xf numFmtId="0" fontId="28" fillId="0" borderId="0" xfId="0" applyFont="1" applyFill="1" applyBorder="1" applyAlignment="1"/>
    <xf numFmtId="0" fontId="30" fillId="0" borderId="0" xfId="0" applyNumberFormat="1" applyFont="1" applyFill="1" applyBorder="1" applyAlignment="1" applyProtection="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27" fillId="0" borderId="1" xfId="0" applyFont="1" applyFill="1" applyBorder="1" applyAlignment="1">
      <alignment horizontal="center" vertical="center"/>
    </xf>
    <xf numFmtId="0" fontId="27" fillId="0" borderId="0" xfId="0" applyFont="1" applyFill="1" applyBorder="1" applyAlignment="1">
      <alignment vertical="center"/>
    </xf>
    <xf numFmtId="0" fontId="27" fillId="0" borderId="8" xfId="0" applyFont="1" applyFill="1" applyBorder="1" applyAlignment="1">
      <alignment horizontal="center" vertical="center"/>
    </xf>
    <xf numFmtId="184" fontId="3" fillId="2" borderId="1" xfId="0" applyNumberFormat="1" applyFont="1" applyFill="1" applyBorder="1" applyAlignment="1" applyProtection="1">
      <alignment vertical="center"/>
      <protection locked="0"/>
    </xf>
    <xf numFmtId="4" fontId="35" fillId="2" borderId="3" xfId="0" applyNumberFormat="1" applyFont="1" applyFill="1" applyBorder="1" applyAlignment="1" applyProtection="1">
      <alignment horizontal="right" vertical="center" wrapText="1"/>
    </xf>
    <xf numFmtId="0" fontId="3" fillId="2" borderId="0" xfId="0" applyFont="1" applyFill="1" applyBorder="1" applyAlignment="1">
      <alignment vertical="center"/>
    </xf>
    <xf numFmtId="0" fontId="3" fillId="0" borderId="0" xfId="0" applyNumberFormat="1" applyFont="1" applyFill="1" applyBorder="1" applyAlignment="1" applyProtection="1">
      <alignment horizontal="center" vertical="center"/>
    </xf>
    <xf numFmtId="0" fontId="28" fillId="0" borderId="0" xfId="0" applyFont="1" applyFill="1" applyBorder="1" applyAlignment="1">
      <alignment horizontal="center" vertical="center"/>
    </xf>
    <xf numFmtId="0" fontId="28" fillId="2" borderId="1" xfId="0" applyNumberFormat="1" applyFont="1" applyFill="1" applyBorder="1" applyAlignment="1" applyProtection="1">
      <alignment horizontal="center" vertical="center"/>
    </xf>
    <xf numFmtId="0" fontId="28" fillId="2" borderId="8" xfId="0" applyNumberFormat="1" applyFont="1" applyFill="1" applyBorder="1" applyAlignment="1" applyProtection="1">
      <alignment horizontal="center" vertical="center"/>
    </xf>
    <xf numFmtId="0" fontId="28" fillId="2" borderId="4" xfId="0" applyNumberFormat="1" applyFont="1" applyFill="1" applyBorder="1" applyAlignment="1" applyProtection="1">
      <alignment horizontal="center" vertical="center"/>
    </xf>
    <xf numFmtId="0" fontId="28" fillId="2" borderId="12" xfId="0" applyNumberFormat="1" applyFont="1" applyFill="1" applyBorder="1" applyAlignment="1" applyProtection="1">
      <alignment horizontal="center" vertical="center"/>
    </xf>
    <xf numFmtId="0" fontId="28" fillId="2" borderId="5" xfId="0" applyNumberFormat="1" applyFont="1" applyFill="1" applyBorder="1" applyAlignment="1" applyProtection="1">
      <alignment horizontal="center" vertical="center"/>
    </xf>
    <xf numFmtId="0" fontId="28" fillId="2" borderId="8" xfId="0" applyFont="1" applyFill="1" applyBorder="1" applyAlignment="1">
      <alignment horizontal="center" vertical="center"/>
    </xf>
    <xf numFmtId="0" fontId="28" fillId="2" borderId="13" xfId="0" applyFont="1" applyFill="1" applyBorder="1" applyAlignment="1">
      <alignment horizontal="center" vertical="center"/>
    </xf>
    <xf numFmtId="0" fontId="28" fillId="2" borderId="14" xfId="0" applyNumberFormat="1" applyFont="1" applyFill="1" applyBorder="1" applyAlignment="1" applyProtection="1">
      <alignment horizontal="center" vertical="center"/>
    </xf>
    <xf numFmtId="49" fontId="28" fillId="2" borderId="10" xfId="0" applyNumberFormat="1" applyFont="1" applyFill="1" applyBorder="1" applyAlignment="1" applyProtection="1">
      <alignment horizontal="center" vertical="center"/>
    </xf>
    <xf numFmtId="184" fontId="28" fillId="2" borderId="4" xfId="0" applyNumberFormat="1" applyFont="1" applyFill="1" applyBorder="1" applyAlignment="1" applyProtection="1">
      <alignment vertical="center"/>
    </xf>
    <xf numFmtId="4" fontId="28" fillId="2" borderId="3" xfId="0" applyNumberFormat="1" applyFont="1" applyFill="1" applyBorder="1" applyAlignment="1" applyProtection="1">
      <alignment horizontal="center" vertical="center"/>
    </xf>
    <xf numFmtId="0" fontId="7" fillId="0" borderId="0" xfId="6" applyFont="1" applyFill="1" applyBorder="1" applyAlignment="1">
      <alignment horizontal="left"/>
    </xf>
    <xf numFmtId="0" fontId="7" fillId="0" borderId="0" xfId="6" applyFont="1" applyFill="1" applyBorder="1" applyAlignment="1">
      <alignment horizontal="center" vertical="center" wrapText="1"/>
    </xf>
    <xf numFmtId="0" fontId="7" fillId="0" borderId="0" xfId="6" applyFont="1" applyFill="1" applyBorder="1" applyAlignment="1">
      <alignment vertical="center"/>
    </xf>
    <xf numFmtId="0" fontId="36" fillId="0" borderId="0" xfId="6" applyFont="1" applyFill="1" applyAlignment="1">
      <alignment horizontal="center" vertical="center" wrapText="1"/>
    </xf>
    <xf numFmtId="0" fontId="7" fillId="0" borderId="9" xfId="6" applyFont="1" applyFill="1" applyBorder="1" applyAlignment="1">
      <alignment horizontal="center" vertical="center" wrapText="1"/>
    </xf>
    <xf numFmtId="49" fontId="7" fillId="0" borderId="0" xfId="6" applyNumberFormat="1" applyFont="1" applyFill="1" applyBorder="1" applyAlignment="1">
      <alignment horizontal="center" vertical="center"/>
    </xf>
    <xf numFmtId="0" fontId="7" fillId="0" borderId="9" xfId="6" applyFont="1" applyFill="1" applyBorder="1" applyAlignment="1">
      <alignment vertical="center"/>
    </xf>
    <xf numFmtId="0" fontId="7" fillId="0" borderId="9" xfId="6" applyFont="1" applyFill="1" applyBorder="1" applyAlignment="1">
      <alignment horizontal="right" vertical="center"/>
    </xf>
    <xf numFmtId="0" fontId="7" fillId="0" borderId="0" xfId="6" applyFont="1" applyFill="1" applyBorder="1" applyAlignment="1">
      <alignment horizontal="right" vertical="center"/>
    </xf>
    <xf numFmtId="0" fontId="7" fillId="0" borderId="1" xfId="6" applyFont="1" applyFill="1" applyBorder="1" applyAlignment="1">
      <alignment horizontal="center" vertical="center" wrapText="1"/>
    </xf>
    <xf numFmtId="0" fontId="6" fillId="0" borderId="10" xfId="6" applyFont="1" applyFill="1" applyBorder="1" applyAlignment="1">
      <alignment horizontal="center" vertical="center" wrapText="1"/>
    </xf>
    <xf numFmtId="0" fontId="7" fillId="0" borderId="8" xfId="6" applyFont="1" applyFill="1" applyBorder="1" applyAlignment="1">
      <alignment horizontal="center" vertical="center"/>
    </xf>
    <xf numFmtId="0" fontId="7" fillId="0" borderId="3" xfId="6" applyFont="1" applyFill="1" applyBorder="1" applyAlignment="1">
      <alignment horizontal="center" vertical="center" wrapText="1"/>
    </xf>
    <xf numFmtId="0" fontId="6" fillId="0" borderId="1" xfId="6" applyFont="1" applyFill="1" applyBorder="1" applyAlignment="1">
      <alignment horizontal="center" vertical="center" wrapText="1"/>
    </xf>
    <xf numFmtId="0" fontId="7" fillId="0" borderId="4" xfId="6" applyFont="1" applyFill="1" applyBorder="1" applyAlignment="1">
      <alignment horizontal="center" vertical="center" wrapText="1"/>
    </xf>
    <xf numFmtId="182" fontId="37" fillId="0" borderId="1" xfId="6" applyNumberFormat="1" applyFont="1" applyFill="1" applyBorder="1" applyAlignment="1">
      <alignment horizontal="left" vertical="center"/>
    </xf>
    <xf numFmtId="182" fontId="7" fillId="0" borderId="1" xfId="6" applyNumberFormat="1" applyFont="1" applyFill="1" applyBorder="1" applyAlignment="1">
      <alignment horizontal="right" vertical="center"/>
    </xf>
    <xf numFmtId="0" fontId="7" fillId="0" borderId="1" xfId="6" applyFont="1" applyFill="1" applyBorder="1" applyAlignment="1">
      <alignment horizontal="left" vertical="center"/>
    </xf>
    <xf numFmtId="182" fontId="7" fillId="0" borderId="1" xfId="6" applyNumberFormat="1" applyFont="1" applyFill="1" applyBorder="1" applyAlignment="1">
      <alignment horizontal="left" vertical="center"/>
    </xf>
    <xf numFmtId="0" fontId="7" fillId="0" borderId="1" xfId="6" applyFont="1" applyFill="1" applyBorder="1" applyAlignment="1">
      <alignment vertical="center"/>
    </xf>
    <xf numFmtId="182" fontId="7" fillId="0" borderId="1" xfId="6" applyNumberFormat="1" applyFont="1" applyFill="1" applyBorder="1" applyAlignment="1">
      <alignment horizontal="left" vertical="center" indent="1"/>
    </xf>
    <xf numFmtId="1" fontId="7" fillId="0" borderId="1" xfId="0" applyNumberFormat="1" applyFont="1" applyFill="1" applyBorder="1" applyAlignment="1">
      <alignment horizontal="left" vertical="center" indent="1"/>
    </xf>
    <xf numFmtId="0" fontId="7" fillId="0" borderId="1" xfId="0" applyFont="1" applyFill="1" applyBorder="1" applyAlignment="1">
      <alignment horizontal="left" vertical="center" indent="1"/>
    </xf>
    <xf numFmtId="182" fontId="7" fillId="0" borderId="1" xfId="6" applyNumberFormat="1" applyFont="1" applyFill="1" applyBorder="1" applyAlignment="1">
      <alignment vertical="center"/>
    </xf>
    <xf numFmtId="182" fontId="16" fillId="0" borderId="1" xfId="6" applyNumberFormat="1" applyFont="1" applyFill="1" applyBorder="1" applyAlignment="1">
      <alignment horizontal="center" vertical="center"/>
    </xf>
    <xf numFmtId="182" fontId="7" fillId="0" borderId="0" xfId="6" applyNumberFormat="1" applyFont="1" applyFill="1" applyBorder="1" applyAlignment="1">
      <alignment vertical="center"/>
    </xf>
    <xf numFmtId="182" fontId="7" fillId="0" borderId="0" xfId="6" applyNumberFormat="1" applyFont="1" applyFill="1" applyBorder="1" applyAlignment="1">
      <alignment horizontal="right" vertical="center"/>
    </xf>
    <xf numFmtId="182" fontId="7" fillId="0" borderId="0" xfId="6" applyNumberFormat="1" applyFont="1" applyFill="1" applyBorder="1" applyAlignment="1">
      <alignment horizontal="left" vertical="center"/>
    </xf>
    <xf numFmtId="185" fontId="7" fillId="0" borderId="0" xfId="6" applyNumberFormat="1" applyFont="1" applyFill="1" applyBorder="1" applyAlignment="1">
      <alignment vertical="center"/>
    </xf>
    <xf numFmtId="0" fontId="38" fillId="0" borderId="0" xfId="0" applyFont="1" applyBorder="1" applyAlignment="1">
      <alignment horizontal="center" vertical="center" wrapText="1"/>
    </xf>
    <xf numFmtId="0" fontId="39" fillId="0" borderId="0" xfId="0" applyFont="1" applyBorder="1" applyAlignment="1">
      <alignment horizontal="center" vertical="center" wrapText="1"/>
    </xf>
    <xf numFmtId="0" fontId="28" fillId="2" borderId="0" xfId="0" applyFont="1" applyFill="1" applyBorder="1" applyAlignment="1">
      <alignment vertical="center"/>
    </xf>
    <xf numFmtId="0" fontId="28" fillId="0" borderId="0" xfId="0" applyFont="1" applyFill="1" applyBorder="1" applyAlignment="1">
      <alignment vertical="center"/>
    </xf>
    <xf numFmtId="0" fontId="40"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alignment horizontal="right" vertical="center" wrapText="1"/>
    </xf>
    <xf numFmtId="0" fontId="7" fillId="0" borderId="1" xfId="0" applyNumberFormat="1" applyFont="1" applyFill="1" applyBorder="1" applyAlignment="1" applyProtection="1">
      <alignment horizontal="center" vertical="center" wrapText="1"/>
    </xf>
    <xf numFmtId="0" fontId="41" fillId="0" borderId="0" xfId="0" applyFont="1" applyFill="1" applyBorder="1" applyAlignment="1">
      <alignment vertical="center"/>
    </xf>
    <xf numFmtId="0" fontId="7" fillId="0" borderId="8" xfId="0" applyFont="1" applyFill="1" applyBorder="1" applyAlignment="1">
      <alignment horizontal="center" vertical="center" wrapText="1"/>
    </xf>
    <xf numFmtId="0" fontId="42" fillId="0" borderId="0" xfId="0" applyFont="1" applyFill="1" applyBorder="1" applyAlignment="1">
      <alignment vertical="center"/>
    </xf>
    <xf numFmtId="0" fontId="7" fillId="2" borderId="10" xfId="0" applyFont="1" applyFill="1" applyBorder="1" applyAlignment="1">
      <alignment horizontal="left" vertical="center" wrapText="1"/>
    </xf>
    <xf numFmtId="4" fontId="7" fillId="2" borderId="1" xfId="0" applyNumberFormat="1" applyFont="1" applyFill="1" applyBorder="1" applyAlignment="1" applyProtection="1">
      <alignment horizontal="right" vertical="center"/>
    </xf>
    <xf numFmtId="0" fontId="7" fillId="2" borderId="15" xfId="0" applyFont="1" applyFill="1" applyBorder="1" applyAlignment="1">
      <alignment vertical="center" wrapText="1"/>
    </xf>
    <xf numFmtId="4" fontId="7" fillId="2" borderId="8" xfId="0" applyNumberFormat="1" applyFont="1" applyFill="1" applyBorder="1" applyAlignment="1" applyProtection="1">
      <alignment horizontal="right" vertical="center" wrapText="1"/>
    </xf>
    <xf numFmtId="0" fontId="42" fillId="2" borderId="0" xfId="0" applyFont="1" applyFill="1" applyBorder="1" applyAlignment="1">
      <alignment vertical="center"/>
    </xf>
    <xf numFmtId="4" fontId="7" fillId="2" borderId="11" xfId="0" applyNumberFormat="1" applyFont="1" applyFill="1" applyBorder="1" applyAlignment="1" applyProtection="1">
      <alignment horizontal="right" vertical="center" wrapText="1"/>
    </xf>
    <xf numFmtId="4" fontId="7" fillId="2" borderId="1" xfId="0" applyNumberFormat="1" applyFont="1" applyFill="1" applyBorder="1" applyAlignment="1" applyProtection="1">
      <alignment horizontal="right" vertical="center" wrapText="1"/>
    </xf>
    <xf numFmtId="0" fontId="7" fillId="2" borderId="15" xfId="0" applyFont="1" applyFill="1" applyBorder="1" applyAlignment="1">
      <alignment vertical="center"/>
    </xf>
    <xf numFmtId="0" fontId="28" fillId="2" borderId="1" xfId="0" applyFont="1" applyFill="1" applyBorder="1" applyAlignment="1">
      <alignment vertical="center"/>
    </xf>
    <xf numFmtId="4" fontId="28" fillId="2" borderId="1" xfId="0" applyNumberFormat="1" applyFont="1" applyFill="1" applyBorder="1" applyAlignment="1">
      <alignment vertical="center"/>
    </xf>
    <xf numFmtId="0" fontId="7" fillId="2" borderId="1" xfId="0" applyFont="1" applyFill="1" applyBorder="1" applyAlignment="1">
      <alignment horizontal="left" vertical="center" wrapText="1"/>
    </xf>
    <xf numFmtId="4" fontId="7" fillId="2" borderId="4" xfId="0" applyNumberFormat="1" applyFont="1" applyFill="1" applyBorder="1" applyAlignment="1">
      <alignment horizontal="right" vertical="center" wrapText="1"/>
    </xf>
    <xf numFmtId="0" fontId="7" fillId="2" borderId="10" xfId="0" applyFont="1" applyFill="1" applyBorder="1" applyAlignment="1">
      <alignment vertical="center"/>
    </xf>
    <xf numFmtId="4" fontId="7" fillId="2" borderId="1" xfId="0" applyNumberFormat="1" applyFont="1" applyFill="1" applyBorder="1" applyAlignment="1">
      <alignment horizontal="right" vertical="center" wrapText="1"/>
    </xf>
    <xf numFmtId="0" fontId="7" fillId="2" borderId="10" xfId="0" applyFont="1" applyFill="1" applyBorder="1" applyAlignment="1">
      <alignment vertical="center" wrapText="1"/>
    </xf>
    <xf numFmtId="4" fontId="28" fillId="2" borderId="8" xfId="0" applyNumberFormat="1" applyFont="1" applyFill="1" applyBorder="1" applyAlignment="1" applyProtection="1">
      <alignment horizontal="right" vertical="center" wrapText="1"/>
    </xf>
    <xf numFmtId="0" fontId="28" fillId="2" borderId="1" xfId="0" applyFont="1" applyFill="1" applyBorder="1" applyAlignment="1"/>
    <xf numFmtId="0" fontId="7" fillId="0" borderId="1" xfId="0" applyFont="1" applyFill="1" applyBorder="1" applyAlignment="1">
      <alignment horizontal="left" vertical="center" wrapText="1"/>
    </xf>
    <xf numFmtId="4" fontId="7" fillId="0" borderId="8" xfId="0" applyNumberFormat="1" applyFont="1" applyFill="1" applyBorder="1" applyAlignment="1">
      <alignment horizontal="right" vertical="center" wrapText="1"/>
    </xf>
    <xf numFmtId="0" fontId="7" fillId="0" borderId="1" xfId="0" applyFont="1" applyFill="1" applyBorder="1" applyAlignment="1">
      <alignment vertical="center" wrapText="1"/>
    </xf>
    <xf numFmtId="4" fontId="7" fillId="0" borderId="11" xfId="0" applyNumberFormat="1" applyFont="1" applyFill="1" applyBorder="1" applyAlignment="1">
      <alignment horizontal="right" vertical="center" wrapText="1"/>
    </xf>
    <xf numFmtId="0" fontId="7" fillId="2" borderId="10" xfId="0" applyNumberFormat="1" applyFont="1" applyFill="1" applyBorder="1" applyAlignment="1" applyProtection="1">
      <alignment horizontal="center" vertical="center" wrapText="1"/>
    </xf>
    <xf numFmtId="0" fontId="7" fillId="2" borderId="15"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41" fillId="0" borderId="0" xfId="0" applyFont="1" applyFill="1" applyBorder="1" applyAlignment="1">
      <alignment horizontal="left" vertical="center" wrapText="1"/>
    </xf>
    <xf numFmtId="0" fontId="41" fillId="0" borderId="0" xfId="7" applyNumberFormat="1" applyFont="1" applyFill="1" applyBorder="1" applyAlignment="1" applyProtection="1"/>
    <xf numFmtId="0" fontId="41" fillId="0" borderId="0" xfId="0" applyFont="1" applyFill="1" applyBorder="1" applyAlignment="1">
      <alignment vertical="center" wrapText="1"/>
    </xf>
    <xf numFmtId="0" fontId="43" fillId="0" borderId="0" xfId="0" applyFont="1" applyAlignment="1">
      <alignment horizontal="center" vertical="center"/>
    </xf>
    <xf numFmtId="0" fontId="44" fillId="0" borderId="0" xfId="0" applyFont="1">
      <alignment vertical="center"/>
    </xf>
  </cellXfs>
  <cellStyles count="63">
    <cellStyle name="常规" xfId="0" builtinId="0"/>
    <cellStyle name="货币[0]" xfId="1" builtinId="7"/>
    <cellStyle name="20% - 强调文字颜色 3" xfId="2" builtinId="38"/>
    <cellStyle name="输入" xfId="3" builtinId="20"/>
    <cellStyle name="货币" xfId="4" builtinId="4"/>
    <cellStyle name="常规_省本级支出（人大）" xfId="5"/>
    <cellStyle name="常规_09年收入预算"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常规_预算公开表1"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_2013年国有资本经营预算完成情况表"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常规_2014年国有资本经营预算草案" xfId="4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常规_社保基金预算（上人大）合计" xfId="46"/>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7" xfId="56"/>
    <cellStyle name="常规_全省收入" xfId="57"/>
    <cellStyle name="常规_09年决算参阅资料(常委会定)" xfId="58"/>
    <cellStyle name="常规_P020170213331657467184" xfId="59"/>
    <cellStyle name="常规 11 2" xfId="60"/>
    <cellStyle name="常规_省本级支出（人大）_2017年人大参阅资料（代表大会-定）1.14" xfId="61"/>
    <cellStyle name="常规 2" xfId="6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8"/>
  <sheetViews>
    <sheetView workbookViewId="0">
      <selection activeCell="F8" sqref="F8"/>
    </sheetView>
  </sheetViews>
  <sheetFormatPr defaultColWidth="9" defaultRowHeight="14.4"/>
  <cols>
    <col min="1" max="1" width="71" customWidth="1"/>
  </cols>
  <sheetData>
    <row r="1" ht="25" customHeight="1" spans="1:1">
      <c r="A1" s="288" t="s">
        <v>0</v>
      </c>
    </row>
    <row r="2" ht="25" customHeight="1" spans="1:1">
      <c r="A2" s="289" t="s">
        <v>1</v>
      </c>
    </row>
    <row r="3" ht="25" customHeight="1" spans="1:1">
      <c r="A3" s="289" t="s">
        <v>2</v>
      </c>
    </row>
    <row r="4" ht="25" customHeight="1" spans="1:1">
      <c r="A4" s="289" t="s">
        <v>3</v>
      </c>
    </row>
    <row r="5" ht="25" customHeight="1" spans="1:1">
      <c r="A5" s="289" t="s">
        <v>4</v>
      </c>
    </row>
    <row r="6" ht="25" customHeight="1" spans="1:1">
      <c r="A6" s="289" t="s">
        <v>5</v>
      </c>
    </row>
    <row r="7" ht="25" customHeight="1" spans="1:1">
      <c r="A7" s="289" t="s">
        <v>6</v>
      </c>
    </row>
    <row r="8" ht="25" customHeight="1" spans="1:1">
      <c r="A8" s="289" t="s">
        <v>7</v>
      </c>
    </row>
    <row r="9" ht="25" customHeight="1" spans="1:1">
      <c r="A9" s="289" t="s">
        <v>8</v>
      </c>
    </row>
    <row r="10" ht="25" customHeight="1" spans="1:1">
      <c r="A10" s="289" t="s">
        <v>9</v>
      </c>
    </row>
    <row r="11" ht="25" customHeight="1" spans="1:1">
      <c r="A11" s="289" t="s">
        <v>10</v>
      </c>
    </row>
    <row r="12" ht="25" customHeight="1" spans="1:1">
      <c r="A12" s="289" t="s">
        <v>11</v>
      </c>
    </row>
    <row r="13" ht="25" customHeight="1" spans="1:1">
      <c r="A13" s="289" t="s">
        <v>12</v>
      </c>
    </row>
    <row r="14" ht="25" customHeight="1" spans="1:1">
      <c r="A14" s="289" t="s">
        <v>13</v>
      </c>
    </row>
    <row r="15" ht="25" customHeight="1" spans="1:1">
      <c r="A15" s="289" t="s">
        <v>14</v>
      </c>
    </row>
    <row r="16" ht="25" customHeight="1" spans="1:1">
      <c r="A16" s="289" t="s">
        <v>15</v>
      </c>
    </row>
    <row r="17" ht="25" customHeight="1" spans="1:1">
      <c r="A17" s="289" t="s">
        <v>16</v>
      </c>
    </row>
    <row r="18" ht="25" customHeight="1" spans="1:1">
      <c r="A18" s="289" t="s">
        <v>17</v>
      </c>
    </row>
  </sheetData>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B173"/>
  <sheetViews>
    <sheetView showZeros="0" workbookViewId="0">
      <selection activeCell="A10" sqref="A10"/>
    </sheetView>
  </sheetViews>
  <sheetFormatPr defaultColWidth="8.75" defaultRowHeight="15.6" outlineLevelCol="1"/>
  <cols>
    <col min="1" max="1" width="44.1296296296296" style="94" customWidth="1"/>
    <col min="2" max="2" width="28" style="95" customWidth="1"/>
    <col min="3" max="256" width="8.75" style="98"/>
    <col min="257" max="16384" width="8.75" style="3"/>
  </cols>
  <sheetData>
    <row r="1" ht="19.5" customHeight="1" spans="1:1">
      <c r="A1" s="99"/>
    </row>
    <row r="2" s="93" customFormat="1" ht="27" customHeight="1" spans="1:2">
      <c r="A2" s="40" t="s">
        <v>605</v>
      </c>
      <c r="B2" s="41"/>
    </row>
    <row r="3" ht="18" customHeight="1" spans="1:2">
      <c r="A3" s="100" t="s">
        <v>20</v>
      </c>
      <c r="B3" s="101"/>
    </row>
    <row r="4" ht="15.75" customHeight="1" spans="1:2">
      <c r="A4" s="102" t="s">
        <v>606</v>
      </c>
      <c r="B4" s="103" t="s">
        <v>557</v>
      </c>
    </row>
    <row r="5" ht="21" customHeight="1" spans="1:2">
      <c r="A5" s="105"/>
      <c r="B5" s="106"/>
    </row>
    <row r="6" ht="26.25" customHeight="1" spans="1:2">
      <c r="A6" s="127" t="s">
        <v>607</v>
      </c>
      <c r="B6" s="128">
        <v>68310</v>
      </c>
    </row>
    <row r="7" ht="26.25" customHeight="1" spans="1:2">
      <c r="A7" s="127" t="s">
        <v>608</v>
      </c>
      <c r="B7" s="128">
        <v>350</v>
      </c>
    </row>
    <row r="8" ht="26.25" customHeight="1" spans="1:2">
      <c r="A8" s="127" t="s">
        <v>609</v>
      </c>
      <c r="B8" s="128">
        <v>230</v>
      </c>
    </row>
    <row r="9" ht="26.25" customHeight="1" spans="1:2">
      <c r="A9" s="129" t="s">
        <v>610</v>
      </c>
      <c r="B9" s="130">
        <v>68890</v>
      </c>
    </row>
    <row r="10" spans="1:2">
      <c r="A10" s="121"/>
      <c r="B10" s="122"/>
    </row>
    <row r="11" spans="1:2">
      <c r="A11" s="121"/>
      <c r="B11" s="122"/>
    </row>
    <row r="12" spans="1:2">
      <c r="A12" s="121"/>
      <c r="B12" s="122"/>
    </row>
    <row r="13" spans="1:2">
      <c r="A13" s="121"/>
      <c r="B13" s="122"/>
    </row>
    <row r="14" spans="1:2">
      <c r="A14" s="121"/>
      <c r="B14" s="122"/>
    </row>
    <row r="15" spans="1:2">
      <c r="A15" s="121"/>
      <c r="B15" s="122"/>
    </row>
    <row r="16" spans="1:2">
      <c r="A16" s="121"/>
      <c r="B16" s="122"/>
    </row>
    <row r="17" spans="1:2">
      <c r="A17" s="121"/>
      <c r="B17" s="122"/>
    </row>
    <row r="18" spans="1:2">
      <c r="A18" s="121"/>
      <c r="B18" s="122"/>
    </row>
    <row r="19" spans="1:2">
      <c r="A19" s="121"/>
      <c r="B19" s="122"/>
    </row>
    <row r="20" spans="1:2">
      <c r="A20" s="121"/>
      <c r="B20" s="122"/>
    </row>
    <row r="21" spans="1:2">
      <c r="A21" s="121"/>
      <c r="B21" s="122"/>
    </row>
    <row r="22" spans="1:2">
      <c r="A22" s="121"/>
      <c r="B22" s="122"/>
    </row>
    <row r="23" spans="1:2">
      <c r="A23" s="121"/>
      <c r="B23" s="122"/>
    </row>
    <row r="24" spans="1:2">
      <c r="A24" s="121"/>
      <c r="B24" s="122"/>
    </row>
    <row r="25" spans="1:2">
      <c r="A25" s="121"/>
      <c r="B25" s="122"/>
    </row>
    <row r="26" spans="1:2">
      <c r="A26" s="121"/>
      <c r="B26" s="122"/>
    </row>
    <row r="27" spans="1:2">
      <c r="A27" s="121"/>
      <c r="B27" s="122"/>
    </row>
    <row r="28" spans="1:2">
      <c r="A28" s="121"/>
      <c r="B28" s="122"/>
    </row>
    <row r="29" spans="1:2">
      <c r="A29" s="121"/>
      <c r="B29" s="122"/>
    </row>
    <row r="30" spans="1:2">
      <c r="A30" s="121"/>
      <c r="B30" s="122"/>
    </row>
    <row r="31" spans="1:2">
      <c r="A31" s="121"/>
      <c r="B31" s="122"/>
    </row>
    <row r="32" spans="1:2">
      <c r="A32" s="121"/>
      <c r="B32" s="122"/>
    </row>
    <row r="33" spans="1:2">
      <c r="A33" s="121"/>
      <c r="B33" s="122"/>
    </row>
    <row r="34" spans="1:2">
      <c r="A34" s="121"/>
      <c r="B34" s="122"/>
    </row>
    <row r="35" spans="1:2">
      <c r="A35" s="121"/>
      <c r="B35" s="122"/>
    </row>
    <row r="36" spans="1:2">
      <c r="A36" s="121"/>
      <c r="B36" s="122"/>
    </row>
    <row r="37" spans="1:2">
      <c r="A37" s="121"/>
      <c r="B37" s="122"/>
    </row>
    <row r="38" spans="1:2">
      <c r="A38" s="121"/>
      <c r="B38" s="122"/>
    </row>
    <row r="39" spans="1:2">
      <c r="A39" s="121"/>
      <c r="B39" s="122"/>
    </row>
    <row r="40" spans="1:2">
      <c r="A40" s="121"/>
      <c r="B40" s="122"/>
    </row>
    <row r="41" spans="1:2">
      <c r="A41" s="121"/>
      <c r="B41" s="122"/>
    </row>
    <row r="42" spans="1:2">
      <c r="A42" s="121"/>
      <c r="B42" s="122"/>
    </row>
    <row r="43" spans="1:2">
      <c r="A43" s="121"/>
      <c r="B43" s="122"/>
    </row>
    <row r="44" spans="1:2">
      <c r="A44" s="121"/>
      <c r="B44" s="122"/>
    </row>
    <row r="45" spans="1:2">
      <c r="A45" s="121"/>
      <c r="B45" s="122"/>
    </row>
    <row r="46" spans="1:2">
      <c r="A46" s="121"/>
      <c r="B46" s="122"/>
    </row>
    <row r="47" spans="1:2">
      <c r="A47" s="121"/>
      <c r="B47" s="122"/>
    </row>
    <row r="48" spans="1:2">
      <c r="A48" s="121"/>
      <c r="B48" s="122"/>
    </row>
    <row r="49" spans="1:2">
      <c r="A49" s="121"/>
      <c r="B49" s="122"/>
    </row>
    <row r="50" spans="1:2">
      <c r="A50" s="121"/>
      <c r="B50" s="122"/>
    </row>
    <row r="51" spans="1:2">
      <c r="A51" s="121"/>
      <c r="B51" s="122"/>
    </row>
    <row r="52" spans="1:2">
      <c r="A52" s="121"/>
      <c r="B52" s="122"/>
    </row>
    <row r="53" spans="1:2">
      <c r="A53" s="121"/>
      <c r="B53" s="122"/>
    </row>
    <row r="54" spans="1:2">
      <c r="A54" s="121"/>
      <c r="B54" s="122"/>
    </row>
    <row r="55" spans="1:2">
      <c r="A55" s="121"/>
      <c r="B55" s="122"/>
    </row>
    <row r="56" spans="1:2">
      <c r="A56" s="121"/>
      <c r="B56" s="122"/>
    </row>
    <row r="57" spans="1:2">
      <c r="A57" s="121"/>
      <c r="B57" s="122"/>
    </row>
    <row r="58" spans="1:2">
      <c r="A58" s="121"/>
      <c r="B58" s="122"/>
    </row>
    <row r="59" spans="1:2">
      <c r="A59" s="121"/>
      <c r="B59" s="122"/>
    </row>
    <row r="60" spans="1:2">
      <c r="A60" s="121"/>
      <c r="B60" s="122"/>
    </row>
    <row r="61" spans="1:2">
      <c r="A61" s="121"/>
      <c r="B61" s="122"/>
    </row>
    <row r="62" spans="1:2">
      <c r="A62" s="121"/>
      <c r="B62" s="122"/>
    </row>
    <row r="63" spans="1:2">
      <c r="A63" s="121"/>
      <c r="B63" s="122"/>
    </row>
    <row r="64" spans="1:2">
      <c r="A64" s="121"/>
      <c r="B64" s="122"/>
    </row>
    <row r="65" spans="1:2">
      <c r="A65" s="121"/>
      <c r="B65" s="122"/>
    </row>
    <row r="66" spans="1:2">
      <c r="A66" s="121"/>
      <c r="B66" s="122"/>
    </row>
    <row r="67" spans="1:2">
      <c r="A67" s="121"/>
      <c r="B67" s="122"/>
    </row>
    <row r="68" spans="1:2">
      <c r="A68" s="121"/>
      <c r="B68" s="122"/>
    </row>
    <row r="69" spans="1:2">
      <c r="A69" s="121"/>
      <c r="B69" s="122"/>
    </row>
    <row r="70" spans="1:2">
      <c r="A70" s="121"/>
      <c r="B70" s="122"/>
    </row>
    <row r="71" spans="1:2">
      <c r="A71" s="121"/>
      <c r="B71" s="122"/>
    </row>
    <row r="72" spans="1:2">
      <c r="A72" s="121"/>
      <c r="B72" s="122"/>
    </row>
    <row r="73" spans="1:2">
      <c r="A73" s="121"/>
      <c r="B73" s="122"/>
    </row>
    <row r="74" spans="1:2">
      <c r="A74" s="121"/>
      <c r="B74" s="122"/>
    </row>
    <row r="75" spans="1:2">
      <c r="A75" s="121"/>
      <c r="B75" s="122"/>
    </row>
    <row r="76" spans="1:2">
      <c r="A76" s="121"/>
      <c r="B76" s="122"/>
    </row>
    <row r="77" spans="1:2">
      <c r="A77" s="121"/>
      <c r="B77" s="122"/>
    </row>
    <row r="78" spans="1:2">
      <c r="A78" s="121"/>
      <c r="B78" s="122"/>
    </row>
    <row r="79" spans="1:2">
      <c r="A79" s="121"/>
      <c r="B79" s="122"/>
    </row>
    <row r="80" spans="1:2">
      <c r="A80" s="121"/>
      <c r="B80" s="122"/>
    </row>
    <row r="81" spans="1:2">
      <c r="A81" s="121"/>
      <c r="B81" s="122"/>
    </row>
    <row r="82" spans="1:2">
      <c r="A82" s="121"/>
      <c r="B82" s="122"/>
    </row>
    <row r="83" spans="1:2">
      <c r="A83" s="121"/>
      <c r="B83" s="122"/>
    </row>
    <row r="84" spans="1:2">
      <c r="A84" s="121"/>
      <c r="B84" s="122"/>
    </row>
    <row r="85" spans="1:2">
      <c r="A85" s="121"/>
      <c r="B85" s="122"/>
    </row>
    <row r="86" spans="1:2">
      <c r="A86" s="121"/>
      <c r="B86" s="122"/>
    </row>
    <row r="87" spans="1:2">
      <c r="A87" s="121"/>
      <c r="B87" s="122"/>
    </row>
    <row r="88" spans="1:2">
      <c r="A88" s="121"/>
      <c r="B88" s="122"/>
    </row>
    <row r="89" spans="1:2">
      <c r="A89" s="121"/>
      <c r="B89" s="122"/>
    </row>
    <row r="90" spans="1:2">
      <c r="A90" s="121"/>
      <c r="B90" s="122"/>
    </row>
    <row r="91" spans="1:2">
      <c r="A91" s="121"/>
      <c r="B91" s="122"/>
    </row>
    <row r="92" spans="1:2">
      <c r="A92" s="121"/>
      <c r="B92" s="122"/>
    </row>
    <row r="93" spans="1:2">
      <c r="A93" s="121"/>
      <c r="B93" s="122"/>
    </row>
    <row r="94" spans="1:2">
      <c r="A94" s="121"/>
      <c r="B94" s="122"/>
    </row>
    <row r="95" spans="1:2">
      <c r="A95" s="121"/>
      <c r="B95" s="122"/>
    </row>
    <row r="96" spans="1:2">
      <c r="A96" s="121"/>
      <c r="B96" s="122"/>
    </row>
    <row r="97" spans="1:2">
      <c r="A97" s="121"/>
      <c r="B97" s="122"/>
    </row>
    <row r="98" spans="1:2">
      <c r="A98" s="121"/>
      <c r="B98" s="122"/>
    </row>
    <row r="99" spans="1:2">
      <c r="A99" s="121"/>
      <c r="B99" s="122"/>
    </row>
    <row r="100" spans="1:2">
      <c r="A100" s="121"/>
      <c r="B100" s="122"/>
    </row>
    <row r="101" spans="1:2">
      <c r="A101" s="121"/>
      <c r="B101" s="122"/>
    </row>
    <row r="102" spans="1:2">
      <c r="A102" s="121"/>
      <c r="B102" s="122"/>
    </row>
    <row r="103" spans="1:2">
      <c r="A103" s="121"/>
      <c r="B103" s="122"/>
    </row>
    <row r="104" spans="1:2">
      <c r="A104" s="121"/>
      <c r="B104" s="122"/>
    </row>
    <row r="105" spans="1:2">
      <c r="A105" s="121"/>
      <c r="B105" s="122"/>
    </row>
    <row r="106" spans="1:2">
      <c r="A106" s="121"/>
      <c r="B106" s="122"/>
    </row>
    <row r="107" spans="1:2">
      <c r="A107" s="121"/>
      <c r="B107" s="122"/>
    </row>
    <row r="108" spans="1:2">
      <c r="A108" s="121"/>
      <c r="B108" s="122"/>
    </row>
    <row r="109" spans="1:2">
      <c r="A109" s="121"/>
      <c r="B109" s="122"/>
    </row>
    <row r="110" spans="1:2">
      <c r="A110" s="121"/>
      <c r="B110" s="122"/>
    </row>
    <row r="111" spans="1:2">
      <c r="A111" s="121"/>
      <c r="B111" s="122"/>
    </row>
    <row r="112" spans="1:2">
      <c r="A112" s="121"/>
      <c r="B112" s="122"/>
    </row>
    <row r="113" spans="1:2">
      <c r="A113" s="121"/>
      <c r="B113" s="122"/>
    </row>
    <row r="114" spans="1:2">
      <c r="A114" s="121"/>
      <c r="B114" s="122"/>
    </row>
    <row r="115" spans="1:2">
      <c r="A115" s="121"/>
      <c r="B115" s="122"/>
    </row>
    <row r="116" spans="1:2">
      <c r="A116" s="121"/>
      <c r="B116" s="122"/>
    </row>
    <row r="117" spans="1:2">
      <c r="A117" s="121"/>
      <c r="B117" s="122"/>
    </row>
    <row r="118" spans="1:2">
      <c r="A118" s="121"/>
      <c r="B118" s="122"/>
    </row>
    <row r="119" spans="1:2">
      <c r="A119" s="121"/>
      <c r="B119" s="122"/>
    </row>
    <row r="120" spans="1:2">
      <c r="A120" s="121"/>
      <c r="B120" s="122"/>
    </row>
    <row r="121" spans="1:2">
      <c r="A121" s="121"/>
      <c r="B121" s="122"/>
    </row>
    <row r="122" spans="1:2">
      <c r="A122" s="121"/>
      <c r="B122" s="122"/>
    </row>
    <row r="123" spans="1:2">
      <c r="A123" s="121"/>
      <c r="B123" s="122"/>
    </row>
    <row r="124" spans="1:2">
      <c r="A124" s="121"/>
      <c r="B124" s="122"/>
    </row>
    <row r="125" spans="1:2">
      <c r="A125" s="121"/>
      <c r="B125" s="122"/>
    </row>
    <row r="126" spans="1:2">
      <c r="A126" s="121"/>
      <c r="B126" s="122"/>
    </row>
    <row r="127" spans="1:2">
      <c r="A127" s="121"/>
      <c r="B127" s="122"/>
    </row>
    <row r="128" spans="1:2">
      <c r="A128" s="121"/>
      <c r="B128" s="122"/>
    </row>
    <row r="129" spans="1:2">
      <c r="A129" s="121"/>
      <c r="B129" s="122"/>
    </row>
    <row r="130" spans="1:2">
      <c r="A130" s="121"/>
      <c r="B130" s="122"/>
    </row>
    <row r="131" spans="1:2">
      <c r="A131" s="121"/>
      <c r="B131" s="122"/>
    </row>
    <row r="132" spans="1:2">
      <c r="A132" s="121"/>
      <c r="B132" s="122"/>
    </row>
    <row r="133" spans="1:2">
      <c r="A133" s="121"/>
      <c r="B133" s="122"/>
    </row>
    <row r="134" spans="1:2">
      <c r="A134" s="121"/>
      <c r="B134" s="122"/>
    </row>
    <row r="135" spans="1:2">
      <c r="A135" s="121"/>
      <c r="B135" s="122"/>
    </row>
    <row r="136" spans="1:2">
      <c r="A136" s="121"/>
      <c r="B136" s="122"/>
    </row>
    <row r="137" spans="1:2">
      <c r="A137" s="121"/>
      <c r="B137" s="122"/>
    </row>
    <row r="138" spans="1:2">
      <c r="A138" s="121"/>
      <c r="B138" s="122"/>
    </row>
    <row r="139" spans="1:2">
      <c r="A139" s="121"/>
      <c r="B139" s="122"/>
    </row>
    <row r="140" spans="1:2">
      <c r="A140" s="121"/>
      <c r="B140" s="122"/>
    </row>
    <row r="141" spans="1:2">
      <c r="A141" s="121"/>
      <c r="B141" s="122"/>
    </row>
    <row r="142" spans="1:2">
      <c r="A142" s="121"/>
      <c r="B142" s="122"/>
    </row>
    <row r="143" spans="1:2">
      <c r="A143" s="121"/>
      <c r="B143" s="122"/>
    </row>
    <row r="144" spans="1:2">
      <c r="A144" s="121"/>
      <c r="B144" s="122"/>
    </row>
    <row r="145" spans="1:2">
      <c r="A145" s="121"/>
      <c r="B145" s="122"/>
    </row>
    <row r="146" spans="1:2">
      <c r="A146" s="121"/>
      <c r="B146" s="122"/>
    </row>
    <row r="147" spans="1:2">
      <c r="A147" s="121"/>
      <c r="B147" s="122"/>
    </row>
    <row r="148" spans="1:2">
      <c r="A148" s="121"/>
      <c r="B148" s="122"/>
    </row>
    <row r="149" spans="1:2">
      <c r="A149" s="121"/>
      <c r="B149" s="122"/>
    </row>
    <row r="150" spans="1:2">
      <c r="A150" s="121"/>
      <c r="B150" s="122"/>
    </row>
    <row r="151" spans="1:2">
      <c r="A151" s="121"/>
      <c r="B151" s="122"/>
    </row>
    <row r="152" spans="1:2">
      <c r="A152" s="121"/>
      <c r="B152" s="122"/>
    </row>
    <row r="153" spans="1:2">
      <c r="A153" s="121"/>
      <c r="B153" s="122"/>
    </row>
    <row r="154" spans="1:2">
      <c r="A154" s="121"/>
      <c r="B154" s="122"/>
    </row>
    <row r="155" spans="1:2">
      <c r="A155" s="121"/>
      <c r="B155" s="122"/>
    </row>
    <row r="156" spans="1:2">
      <c r="A156" s="121"/>
      <c r="B156" s="122"/>
    </row>
    <row r="157" spans="1:2">
      <c r="A157" s="121"/>
      <c r="B157" s="122"/>
    </row>
    <row r="158" spans="1:2">
      <c r="A158" s="121"/>
      <c r="B158" s="122"/>
    </row>
    <row r="159" spans="1:2">
      <c r="A159" s="121"/>
      <c r="B159" s="122"/>
    </row>
    <row r="160" spans="1:2">
      <c r="A160" s="121"/>
      <c r="B160" s="122"/>
    </row>
    <row r="161" spans="1:2">
      <c r="A161" s="121"/>
      <c r="B161" s="122"/>
    </row>
    <row r="162" spans="1:2">
      <c r="A162" s="121"/>
      <c r="B162" s="122"/>
    </row>
    <row r="163" spans="1:2">
      <c r="A163" s="121"/>
      <c r="B163" s="122"/>
    </row>
    <row r="164" spans="1:2">
      <c r="A164" s="121"/>
      <c r="B164" s="122"/>
    </row>
    <row r="165" spans="1:2">
      <c r="A165" s="121"/>
      <c r="B165" s="122"/>
    </row>
    <row r="166" spans="1:2">
      <c r="A166" s="121"/>
      <c r="B166" s="122"/>
    </row>
    <row r="167" spans="1:2">
      <c r="A167" s="121"/>
      <c r="B167" s="122"/>
    </row>
    <row r="168" spans="1:2">
      <c r="A168" s="121"/>
      <c r="B168" s="122"/>
    </row>
    <row r="169" spans="1:2">
      <c r="A169" s="121"/>
      <c r="B169" s="122"/>
    </row>
    <row r="170" spans="1:2">
      <c r="A170" s="121"/>
      <c r="B170" s="122"/>
    </row>
    <row r="171" spans="1:2">
      <c r="A171" s="121"/>
      <c r="B171" s="122"/>
    </row>
    <row r="172" spans="1:2">
      <c r="A172" s="121"/>
      <c r="B172" s="122"/>
    </row>
    <row r="173" spans="1:2">
      <c r="A173" s="121"/>
      <c r="B173" s="122"/>
    </row>
  </sheetData>
  <mergeCells count="4">
    <mergeCell ref="A2:B2"/>
    <mergeCell ref="A3:B3"/>
    <mergeCell ref="A4:A5"/>
    <mergeCell ref="B4:B5"/>
  </mergeCells>
  <printOptions horizontalCentered="1"/>
  <pageMargins left="0.75" right="0.75" top="0.979166666666667" bottom="0.979166666666667" header="0.509027777777778" footer="0.509027777777778"/>
  <pageSetup paperSize="9" fitToHeight="0"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B13"/>
  <sheetViews>
    <sheetView showZeros="0" workbookViewId="0">
      <selection activeCell="D12" sqref="D12"/>
    </sheetView>
  </sheetViews>
  <sheetFormatPr defaultColWidth="8.75" defaultRowHeight="15.6" outlineLevelCol="1"/>
  <cols>
    <col min="1" max="1" width="50" style="96" customWidth="1"/>
    <col min="2" max="2" width="25.5" style="97" customWidth="1"/>
    <col min="3" max="256" width="8.75" style="98"/>
    <col min="257" max="16384" width="8.75" style="3"/>
  </cols>
  <sheetData>
    <row r="1" ht="19.5" customHeight="1"/>
    <row r="2" s="93" customFormat="1" ht="27" customHeight="1" spans="1:2">
      <c r="A2" s="40" t="s">
        <v>611</v>
      </c>
      <c r="B2" s="41"/>
    </row>
    <row r="3" ht="18" customHeight="1" spans="1:2">
      <c r="A3" s="100" t="s">
        <v>20</v>
      </c>
      <c r="B3" s="101"/>
    </row>
    <row r="4" ht="15.75" customHeight="1" spans="1:2">
      <c r="A4" s="104" t="s">
        <v>612</v>
      </c>
      <c r="B4" s="103" t="s">
        <v>613</v>
      </c>
    </row>
    <row r="5" ht="21" customHeight="1" spans="1:2">
      <c r="A5" s="104"/>
      <c r="B5" s="106"/>
    </row>
    <row r="6" ht="31.5" customHeight="1" spans="1:2">
      <c r="A6" s="109" t="s">
        <v>614</v>
      </c>
      <c r="B6" s="123">
        <v>56506</v>
      </c>
    </row>
    <row r="7" ht="31.5" customHeight="1" spans="1:2">
      <c r="A7" s="109" t="s">
        <v>615</v>
      </c>
      <c r="B7" s="123">
        <v>50356</v>
      </c>
    </row>
    <row r="8" ht="31.5" customHeight="1" spans="1:2">
      <c r="A8" s="109" t="s">
        <v>616</v>
      </c>
      <c r="B8" s="123">
        <v>5800</v>
      </c>
    </row>
    <row r="9" ht="31.5" customHeight="1" spans="1:2">
      <c r="A9" s="124" t="s">
        <v>617</v>
      </c>
      <c r="B9" s="123">
        <v>350</v>
      </c>
    </row>
    <row r="10" ht="31.5" customHeight="1" spans="1:2">
      <c r="A10" s="124" t="s">
        <v>618</v>
      </c>
      <c r="B10" s="123">
        <v>230</v>
      </c>
    </row>
    <row r="11" ht="31.5" customHeight="1" spans="1:2">
      <c r="A11" s="124" t="s">
        <v>619</v>
      </c>
      <c r="B11" s="123">
        <v>1086</v>
      </c>
    </row>
    <row r="12" ht="31.5" customHeight="1" spans="1:2">
      <c r="A12" s="124" t="s">
        <v>620</v>
      </c>
      <c r="B12" s="123">
        <v>20168</v>
      </c>
    </row>
    <row r="13" ht="26.25" customHeight="1" spans="1:2">
      <c r="A13" s="125" t="s">
        <v>621</v>
      </c>
      <c r="B13" s="126">
        <v>77990</v>
      </c>
    </row>
  </sheetData>
  <mergeCells count="4">
    <mergeCell ref="A2:B2"/>
    <mergeCell ref="A3:B3"/>
    <mergeCell ref="A4:A5"/>
    <mergeCell ref="B4:B5"/>
  </mergeCells>
  <printOptions horizontalCentered="1"/>
  <pageMargins left="0.75" right="0.75" top="0.979166666666667" bottom="0.979166666666667" header="0.509027777777778" footer="0.509027777777778"/>
  <pageSetup paperSize="9" fitToHeight="0" orientation="portrait" horizontalDpi="600" verticalDpi="6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pageSetUpPr fitToPage="1"/>
  </sheetPr>
  <dimension ref="A1:D174"/>
  <sheetViews>
    <sheetView showZeros="0" workbookViewId="0">
      <selection activeCell="G7" sqref="G7"/>
    </sheetView>
  </sheetViews>
  <sheetFormatPr defaultColWidth="8.75" defaultRowHeight="15.6" outlineLevelCol="3"/>
  <cols>
    <col min="1" max="1" width="32.6296296296296" style="94" customWidth="1"/>
    <col min="2" max="2" width="11" style="95" customWidth="1"/>
    <col min="3" max="3" width="32.6296296296296" style="96" customWidth="1"/>
    <col min="4" max="4" width="11.3796296296296" style="97" customWidth="1"/>
    <col min="5" max="256" width="8.75" style="98"/>
    <col min="257" max="16384" width="8.75" style="3"/>
  </cols>
  <sheetData>
    <row r="1" ht="19.5" customHeight="1" spans="1:1">
      <c r="A1" s="99"/>
    </row>
    <row r="2" s="93" customFormat="1" ht="27" customHeight="1" spans="1:4">
      <c r="A2" s="40" t="s">
        <v>622</v>
      </c>
      <c r="B2" s="41"/>
      <c r="C2" s="41"/>
      <c r="D2" s="41"/>
    </row>
    <row r="3" ht="18" customHeight="1" spans="1:4">
      <c r="A3" s="100" t="s">
        <v>20</v>
      </c>
      <c r="B3" s="101"/>
      <c r="C3" s="101"/>
      <c r="D3" s="101"/>
    </row>
    <row r="4" ht="15.75" customHeight="1" spans="1:4">
      <c r="A4" s="102" t="s">
        <v>606</v>
      </c>
      <c r="B4" s="103" t="s">
        <v>557</v>
      </c>
      <c r="C4" s="104" t="s">
        <v>612</v>
      </c>
      <c r="D4" s="103" t="s">
        <v>557</v>
      </c>
    </row>
    <row r="5" ht="21" customHeight="1" spans="1:4">
      <c r="A5" s="105"/>
      <c r="B5" s="106"/>
      <c r="C5" s="104"/>
      <c r="D5" s="106"/>
    </row>
    <row r="6" ht="26.25" customHeight="1" spans="1:4">
      <c r="A6" s="107" t="s">
        <v>610</v>
      </c>
      <c r="B6" s="108">
        <v>68890</v>
      </c>
      <c r="C6" s="109" t="s">
        <v>623</v>
      </c>
      <c r="D6" s="110">
        <v>57822</v>
      </c>
    </row>
    <row r="7" ht="26.25" customHeight="1" spans="1:4">
      <c r="A7" s="111" t="s">
        <v>624</v>
      </c>
      <c r="B7" s="108">
        <v>4300</v>
      </c>
      <c r="C7" s="112" t="s">
        <v>625</v>
      </c>
      <c r="D7" s="113"/>
    </row>
    <row r="8" ht="26.25" customHeight="1" spans="1:4">
      <c r="A8" s="107" t="s">
        <v>626</v>
      </c>
      <c r="B8" s="114">
        <v>4800</v>
      </c>
      <c r="C8" s="112" t="s">
        <v>627</v>
      </c>
      <c r="D8" s="115">
        <v>20168</v>
      </c>
    </row>
    <row r="9" ht="26.25" customHeight="1" spans="1:4">
      <c r="A9" s="107"/>
      <c r="B9" s="114"/>
      <c r="C9" s="112"/>
      <c r="D9" s="113"/>
    </row>
    <row r="10" ht="26.25" customHeight="1" spans="1:4">
      <c r="A10" s="116" t="s">
        <v>58</v>
      </c>
      <c r="B10" s="117">
        <v>77990</v>
      </c>
      <c r="C10" s="118" t="s">
        <v>59</v>
      </c>
      <c r="D10" s="119">
        <v>77990</v>
      </c>
    </row>
    <row r="11" ht="39.75" customHeight="1" spans="1:4">
      <c r="A11" s="120"/>
      <c r="B11" s="120"/>
      <c r="C11" s="120"/>
      <c r="D11" s="120"/>
    </row>
    <row r="12" spans="1:2">
      <c r="A12" s="121"/>
      <c r="B12" s="122"/>
    </row>
    <row r="13" spans="1:2">
      <c r="A13" s="121"/>
      <c r="B13" s="122"/>
    </row>
    <row r="14" spans="1:2">
      <c r="A14" s="121"/>
      <c r="B14" s="122"/>
    </row>
    <row r="15" spans="1:2">
      <c r="A15" s="121"/>
      <c r="B15" s="122"/>
    </row>
    <row r="16" spans="1:2">
      <c r="A16" s="121"/>
      <c r="B16" s="122"/>
    </row>
    <row r="17" spans="1:2">
      <c r="A17" s="121"/>
      <c r="B17" s="122"/>
    </row>
    <row r="18" spans="1:2">
      <c r="A18" s="121"/>
      <c r="B18" s="122"/>
    </row>
    <row r="19" spans="1:2">
      <c r="A19" s="121"/>
      <c r="B19" s="122"/>
    </row>
    <row r="20" spans="1:2">
      <c r="A20" s="121"/>
      <c r="B20" s="122"/>
    </row>
    <row r="21" spans="1:2">
      <c r="A21" s="121"/>
      <c r="B21" s="122"/>
    </row>
    <row r="22" spans="1:2">
      <c r="A22" s="121"/>
      <c r="B22" s="122"/>
    </row>
    <row r="23" spans="1:2">
      <c r="A23" s="121"/>
      <c r="B23" s="122"/>
    </row>
    <row r="24" spans="1:2">
      <c r="A24" s="121"/>
      <c r="B24" s="122"/>
    </row>
    <row r="25" spans="1:2">
      <c r="A25" s="121"/>
      <c r="B25" s="122"/>
    </row>
    <row r="26" spans="1:2">
      <c r="A26" s="121"/>
      <c r="B26" s="122"/>
    </row>
    <row r="27" spans="1:2">
      <c r="A27" s="121"/>
      <c r="B27" s="122"/>
    </row>
    <row r="28" spans="1:2">
      <c r="A28" s="121"/>
      <c r="B28" s="122"/>
    </row>
    <row r="29" spans="1:2">
      <c r="A29" s="121"/>
      <c r="B29" s="122"/>
    </row>
    <row r="30" spans="1:2">
      <c r="A30" s="121"/>
      <c r="B30" s="122"/>
    </row>
    <row r="31" spans="1:2">
      <c r="A31" s="121"/>
      <c r="B31" s="122"/>
    </row>
    <row r="32" spans="1:2">
      <c r="A32" s="121"/>
      <c r="B32" s="122"/>
    </row>
    <row r="33" spans="1:2">
      <c r="A33" s="121"/>
      <c r="B33" s="122"/>
    </row>
    <row r="34" spans="1:2">
      <c r="A34" s="121"/>
      <c r="B34" s="122"/>
    </row>
    <row r="35" spans="1:2">
      <c r="A35" s="121"/>
      <c r="B35" s="122"/>
    </row>
    <row r="36" spans="1:2">
      <c r="A36" s="121"/>
      <c r="B36" s="122"/>
    </row>
    <row r="37" spans="1:2">
      <c r="A37" s="121"/>
      <c r="B37" s="122"/>
    </row>
    <row r="38" spans="1:2">
      <c r="A38" s="121"/>
      <c r="B38" s="122"/>
    </row>
    <row r="39" spans="1:2">
      <c r="A39" s="121"/>
      <c r="B39" s="122"/>
    </row>
    <row r="40" spans="1:2">
      <c r="A40" s="121"/>
      <c r="B40" s="122"/>
    </row>
    <row r="41" spans="1:2">
      <c r="A41" s="121"/>
      <c r="B41" s="122"/>
    </row>
    <row r="42" spans="1:2">
      <c r="A42" s="121"/>
      <c r="B42" s="122"/>
    </row>
    <row r="43" spans="1:2">
      <c r="A43" s="121"/>
      <c r="B43" s="122"/>
    </row>
    <row r="44" spans="1:2">
      <c r="A44" s="121"/>
      <c r="B44" s="122"/>
    </row>
    <row r="45" spans="1:2">
      <c r="A45" s="121"/>
      <c r="B45" s="122"/>
    </row>
    <row r="46" spans="1:2">
      <c r="A46" s="121"/>
      <c r="B46" s="122"/>
    </row>
    <row r="47" spans="1:2">
      <c r="A47" s="121"/>
      <c r="B47" s="122"/>
    </row>
    <row r="48" spans="1:2">
      <c r="A48" s="121"/>
      <c r="B48" s="122"/>
    </row>
    <row r="49" spans="1:2">
      <c r="A49" s="121"/>
      <c r="B49" s="122"/>
    </row>
    <row r="50" spans="1:2">
      <c r="A50" s="121"/>
      <c r="B50" s="122"/>
    </row>
    <row r="51" spans="1:2">
      <c r="A51" s="121"/>
      <c r="B51" s="122"/>
    </row>
    <row r="52" spans="1:2">
      <c r="A52" s="121"/>
      <c r="B52" s="122"/>
    </row>
    <row r="53" spans="1:2">
      <c r="A53" s="121"/>
      <c r="B53" s="122"/>
    </row>
    <row r="54" spans="1:2">
      <c r="A54" s="121"/>
      <c r="B54" s="122"/>
    </row>
    <row r="55" spans="1:2">
      <c r="A55" s="121"/>
      <c r="B55" s="122"/>
    </row>
    <row r="56" spans="1:2">
      <c r="A56" s="121"/>
      <c r="B56" s="122"/>
    </row>
    <row r="57" spans="1:2">
      <c r="A57" s="121"/>
      <c r="B57" s="122"/>
    </row>
    <row r="58" spans="1:2">
      <c r="A58" s="121"/>
      <c r="B58" s="122"/>
    </row>
    <row r="59" spans="1:2">
      <c r="A59" s="121"/>
      <c r="B59" s="122"/>
    </row>
    <row r="60" spans="1:2">
      <c r="A60" s="121"/>
      <c r="B60" s="122"/>
    </row>
    <row r="61" spans="1:2">
      <c r="A61" s="121"/>
      <c r="B61" s="122"/>
    </row>
    <row r="62" spans="1:2">
      <c r="A62" s="121"/>
      <c r="B62" s="122"/>
    </row>
    <row r="63" spans="1:2">
      <c r="A63" s="121"/>
      <c r="B63" s="122"/>
    </row>
    <row r="64" spans="1:2">
      <c r="A64" s="121"/>
      <c r="B64" s="122"/>
    </row>
    <row r="65" spans="1:2">
      <c r="A65" s="121"/>
      <c r="B65" s="122"/>
    </row>
    <row r="66" spans="1:2">
      <c r="A66" s="121"/>
      <c r="B66" s="122"/>
    </row>
    <row r="67" spans="1:2">
      <c r="A67" s="121"/>
      <c r="B67" s="122"/>
    </row>
    <row r="68" spans="1:2">
      <c r="A68" s="121"/>
      <c r="B68" s="122"/>
    </row>
    <row r="69" spans="1:2">
      <c r="A69" s="121"/>
      <c r="B69" s="122"/>
    </row>
    <row r="70" spans="1:2">
      <c r="A70" s="121"/>
      <c r="B70" s="122"/>
    </row>
    <row r="71" spans="1:2">
      <c r="A71" s="121"/>
      <c r="B71" s="122"/>
    </row>
    <row r="72" spans="1:2">
      <c r="A72" s="121"/>
      <c r="B72" s="122"/>
    </row>
    <row r="73" spans="1:2">
      <c r="A73" s="121"/>
      <c r="B73" s="122"/>
    </row>
    <row r="74" spans="1:2">
      <c r="A74" s="121"/>
      <c r="B74" s="122"/>
    </row>
    <row r="75" spans="1:2">
      <c r="A75" s="121"/>
      <c r="B75" s="122"/>
    </row>
    <row r="76" spans="1:2">
      <c r="A76" s="121"/>
      <c r="B76" s="122"/>
    </row>
    <row r="77" spans="1:2">
      <c r="A77" s="121"/>
      <c r="B77" s="122"/>
    </row>
    <row r="78" spans="1:2">
      <c r="A78" s="121"/>
      <c r="B78" s="122"/>
    </row>
    <row r="79" spans="1:2">
      <c r="A79" s="121"/>
      <c r="B79" s="122"/>
    </row>
    <row r="80" spans="1:2">
      <c r="A80" s="121"/>
      <c r="B80" s="122"/>
    </row>
    <row r="81" spans="1:2">
      <c r="A81" s="121"/>
      <c r="B81" s="122"/>
    </row>
    <row r="82" spans="1:2">
      <c r="A82" s="121"/>
      <c r="B82" s="122"/>
    </row>
    <row r="83" spans="1:2">
      <c r="A83" s="121"/>
      <c r="B83" s="122"/>
    </row>
    <row r="84" spans="1:2">
      <c r="A84" s="121"/>
      <c r="B84" s="122"/>
    </row>
    <row r="85" spans="1:2">
      <c r="A85" s="121"/>
      <c r="B85" s="122"/>
    </row>
    <row r="86" spans="1:2">
      <c r="A86" s="121"/>
      <c r="B86" s="122"/>
    </row>
    <row r="87" spans="1:2">
      <c r="A87" s="121"/>
      <c r="B87" s="122"/>
    </row>
    <row r="88" spans="1:2">
      <c r="A88" s="121"/>
      <c r="B88" s="122"/>
    </row>
    <row r="89" spans="1:2">
      <c r="A89" s="121"/>
      <c r="B89" s="122"/>
    </row>
    <row r="90" spans="1:2">
      <c r="A90" s="121"/>
      <c r="B90" s="122"/>
    </row>
    <row r="91" spans="1:2">
      <c r="A91" s="121"/>
      <c r="B91" s="122"/>
    </row>
    <row r="92" spans="1:2">
      <c r="A92" s="121"/>
      <c r="B92" s="122"/>
    </row>
    <row r="93" spans="1:2">
      <c r="A93" s="121"/>
      <c r="B93" s="122"/>
    </row>
    <row r="94" spans="1:2">
      <c r="A94" s="121"/>
      <c r="B94" s="122"/>
    </row>
    <row r="95" spans="1:2">
      <c r="A95" s="121"/>
      <c r="B95" s="122"/>
    </row>
    <row r="96" spans="1:2">
      <c r="A96" s="121"/>
      <c r="B96" s="122"/>
    </row>
    <row r="97" spans="1:2">
      <c r="A97" s="121"/>
      <c r="B97" s="122"/>
    </row>
    <row r="98" spans="1:2">
      <c r="A98" s="121"/>
      <c r="B98" s="122"/>
    </row>
    <row r="99" spans="1:2">
      <c r="A99" s="121"/>
      <c r="B99" s="122"/>
    </row>
    <row r="100" spans="1:2">
      <c r="A100" s="121"/>
      <c r="B100" s="122"/>
    </row>
    <row r="101" spans="1:2">
      <c r="A101" s="121"/>
      <c r="B101" s="122"/>
    </row>
    <row r="102" spans="1:2">
      <c r="A102" s="121"/>
      <c r="B102" s="122"/>
    </row>
    <row r="103" spans="1:2">
      <c r="A103" s="121"/>
      <c r="B103" s="122"/>
    </row>
    <row r="104" spans="1:2">
      <c r="A104" s="121"/>
      <c r="B104" s="122"/>
    </row>
    <row r="105" spans="1:2">
      <c r="A105" s="121"/>
      <c r="B105" s="122"/>
    </row>
    <row r="106" spans="1:2">
      <c r="A106" s="121"/>
      <c r="B106" s="122"/>
    </row>
    <row r="107" spans="1:2">
      <c r="A107" s="121"/>
      <c r="B107" s="122"/>
    </row>
    <row r="108" spans="1:2">
      <c r="A108" s="121"/>
      <c r="B108" s="122"/>
    </row>
    <row r="109" spans="1:2">
      <c r="A109" s="121"/>
      <c r="B109" s="122"/>
    </row>
    <row r="110" spans="1:2">
      <c r="A110" s="121"/>
      <c r="B110" s="122"/>
    </row>
    <row r="111" spans="1:2">
      <c r="A111" s="121"/>
      <c r="B111" s="122"/>
    </row>
    <row r="112" spans="1:2">
      <c r="A112" s="121"/>
      <c r="B112" s="122"/>
    </row>
    <row r="113" spans="1:2">
      <c r="A113" s="121"/>
      <c r="B113" s="122"/>
    </row>
    <row r="114" spans="1:2">
      <c r="A114" s="121"/>
      <c r="B114" s="122"/>
    </row>
    <row r="115" spans="1:2">
      <c r="A115" s="121"/>
      <c r="B115" s="122"/>
    </row>
    <row r="116" spans="1:2">
      <c r="A116" s="121"/>
      <c r="B116" s="122"/>
    </row>
    <row r="117" spans="1:2">
      <c r="A117" s="121"/>
      <c r="B117" s="122"/>
    </row>
    <row r="118" spans="1:2">
      <c r="A118" s="121"/>
      <c r="B118" s="122"/>
    </row>
    <row r="119" spans="1:2">
      <c r="A119" s="121"/>
      <c r="B119" s="122"/>
    </row>
    <row r="120" spans="1:2">
      <c r="A120" s="121"/>
      <c r="B120" s="122"/>
    </row>
    <row r="121" spans="1:2">
      <c r="A121" s="121"/>
      <c r="B121" s="122"/>
    </row>
    <row r="122" spans="1:2">
      <c r="A122" s="121"/>
      <c r="B122" s="122"/>
    </row>
    <row r="123" spans="1:2">
      <c r="A123" s="121"/>
      <c r="B123" s="122"/>
    </row>
    <row r="124" spans="1:2">
      <c r="A124" s="121"/>
      <c r="B124" s="122"/>
    </row>
    <row r="125" spans="1:2">
      <c r="A125" s="121"/>
      <c r="B125" s="122"/>
    </row>
    <row r="126" spans="1:2">
      <c r="A126" s="121"/>
      <c r="B126" s="122"/>
    </row>
    <row r="127" spans="1:2">
      <c r="A127" s="121"/>
      <c r="B127" s="122"/>
    </row>
    <row r="128" spans="1:2">
      <c r="A128" s="121"/>
      <c r="B128" s="122"/>
    </row>
    <row r="129" spans="1:2">
      <c r="A129" s="121"/>
      <c r="B129" s="122"/>
    </row>
    <row r="130" spans="1:2">
      <c r="A130" s="121"/>
      <c r="B130" s="122"/>
    </row>
    <row r="131" spans="1:2">
      <c r="A131" s="121"/>
      <c r="B131" s="122"/>
    </row>
    <row r="132" spans="1:2">
      <c r="A132" s="121"/>
      <c r="B132" s="122"/>
    </row>
    <row r="133" spans="1:2">
      <c r="A133" s="121"/>
      <c r="B133" s="122"/>
    </row>
    <row r="134" spans="1:2">
      <c r="A134" s="121"/>
      <c r="B134" s="122"/>
    </row>
    <row r="135" spans="1:2">
      <c r="A135" s="121"/>
      <c r="B135" s="122"/>
    </row>
    <row r="136" spans="1:2">
      <c r="A136" s="121"/>
      <c r="B136" s="122"/>
    </row>
    <row r="137" spans="1:2">
      <c r="A137" s="121"/>
      <c r="B137" s="122"/>
    </row>
    <row r="138" spans="1:2">
      <c r="A138" s="121"/>
      <c r="B138" s="122"/>
    </row>
    <row r="139" spans="1:2">
      <c r="A139" s="121"/>
      <c r="B139" s="122"/>
    </row>
    <row r="140" spans="1:2">
      <c r="A140" s="121"/>
      <c r="B140" s="122"/>
    </row>
    <row r="141" spans="1:2">
      <c r="A141" s="121"/>
      <c r="B141" s="122"/>
    </row>
    <row r="142" spans="1:2">
      <c r="A142" s="121"/>
      <c r="B142" s="122"/>
    </row>
    <row r="143" spans="1:2">
      <c r="A143" s="121"/>
      <c r="B143" s="122"/>
    </row>
    <row r="144" spans="1:2">
      <c r="A144" s="121"/>
      <c r="B144" s="122"/>
    </row>
    <row r="145" spans="1:2">
      <c r="A145" s="121"/>
      <c r="B145" s="122"/>
    </row>
    <row r="146" spans="1:2">
      <c r="A146" s="121"/>
      <c r="B146" s="122"/>
    </row>
    <row r="147" spans="1:2">
      <c r="A147" s="121"/>
      <c r="B147" s="122"/>
    </row>
    <row r="148" spans="1:2">
      <c r="A148" s="121"/>
      <c r="B148" s="122"/>
    </row>
    <row r="149" spans="1:2">
      <c r="A149" s="121"/>
      <c r="B149" s="122"/>
    </row>
    <row r="150" spans="1:2">
      <c r="A150" s="121"/>
      <c r="B150" s="122"/>
    </row>
    <row r="151" spans="1:2">
      <c r="A151" s="121"/>
      <c r="B151" s="122"/>
    </row>
    <row r="152" spans="1:2">
      <c r="A152" s="121"/>
      <c r="B152" s="122"/>
    </row>
    <row r="153" spans="1:2">
      <c r="A153" s="121"/>
      <c r="B153" s="122"/>
    </row>
    <row r="154" spans="1:2">
      <c r="A154" s="121"/>
      <c r="B154" s="122"/>
    </row>
    <row r="155" spans="1:2">
      <c r="A155" s="121"/>
      <c r="B155" s="122"/>
    </row>
    <row r="156" spans="1:2">
      <c r="A156" s="121"/>
      <c r="B156" s="122"/>
    </row>
    <row r="157" spans="1:2">
      <c r="A157" s="121"/>
      <c r="B157" s="122"/>
    </row>
    <row r="158" spans="1:2">
      <c r="A158" s="121"/>
      <c r="B158" s="122"/>
    </row>
    <row r="159" spans="1:2">
      <c r="A159" s="121"/>
      <c r="B159" s="122"/>
    </row>
    <row r="160" spans="1:2">
      <c r="A160" s="121"/>
      <c r="B160" s="122"/>
    </row>
    <row r="161" spans="1:2">
      <c r="A161" s="121"/>
      <c r="B161" s="122"/>
    </row>
    <row r="162" spans="1:2">
      <c r="A162" s="121"/>
      <c r="B162" s="122"/>
    </row>
    <row r="163" spans="1:2">
      <c r="A163" s="121"/>
      <c r="B163" s="122"/>
    </row>
    <row r="164" spans="1:2">
      <c r="A164" s="121"/>
      <c r="B164" s="122"/>
    </row>
    <row r="165" spans="1:2">
      <c r="A165" s="121"/>
      <c r="B165" s="122"/>
    </row>
    <row r="166" spans="1:2">
      <c r="A166" s="121"/>
      <c r="B166" s="122"/>
    </row>
    <row r="167" spans="1:2">
      <c r="A167" s="121"/>
      <c r="B167" s="122"/>
    </row>
    <row r="168" spans="1:2">
      <c r="A168" s="121"/>
      <c r="B168" s="122"/>
    </row>
    <row r="169" spans="1:2">
      <c r="A169" s="121"/>
      <c r="B169" s="122"/>
    </row>
    <row r="170" spans="1:2">
      <c r="A170" s="121"/>
      <c r="B170" s="122"/>
    </row>
    <row r="171" spans="1:2">
      <c r="A171" s="121"/>
      <c r="B171" s="122"/>
    </row>
    <row r="172" spans="1:2">
      <c r="A172" s="121"/>
      <c r="B172" s="122"/>
    </row>
    <row r="173" spans="1:2">
      <c r="A173" s="121"/>
      <c r="B173" s="122"/>
    </row>
    <row r="174" spans="1:2">
      <c r="A174" s="121"/>
      <c r="B174" s="122"/>
    </row>
  </sheetData>
  <mergeCells count="7">
    <mergeCell ref="A2:D2"/>
    <mergeCell ref="A3:D3"/>
    <mergeCell ref="A11:D11"/>
    <mergeCell ref="A4:A5"/>
    <mergeCell ref="B4:B5"/>
    <mergeCell ref="C4:C5"/>
    <mergeCell ref="D4:D5"/>
  </mergeCells>
  <printOptions horizontalCentered="1"/>
  <pageMargins left="0.75" right="0.75" top="0.979166666666667" bottom="0.979166666666667" header="0.509027777777778" footer="0.509027777777778"/>
  <pageSetup paperSize="9" fitToHeight="0" orientation="portrait"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tabSelected="1" workbookViewId="0">
      <selection activeCell="B12" sqref="B12"/>
    </sheetView>
  </sheetViews>
  <sheetFormatPr defaultColWidth="8.88888888888889" defaultRowHeight="14.4" outlineLevelCol="2"/>
  <cols>
    <col min="1" max="1" width="40.4444444444444" customWidth="1"/>
    <col min="2" max="2" width="15.7777777777778" style="89" customWidth="1"/>
    <col min="3" max="3" width="19.5555555555556" style="89" customWidth="1"/>
  </cols>
  <sheetData>
    <row r="1" ht="20.4" spans="1:3">
      <c r="A1" s="90" t="s">
        <v>628</v>
      </c>
      <c r="B1" s="90"/>
      <c r="C1" s="90"/>
    </row>
    <row r="2" spans="3:3">
      <c r="C2" s="89" t="s">
        <v>20</v>
      </c>
    </row>
    <row r="3" ht="35" customHeight="1" spans="1:3">
      <c r="A3" s="91" t="s">
        <v>463</v>
      </c>
      <c r="B3" s="91" t="s">
        <v>629</v>
      </c>
      <c r="C3" s="91" t="s">
        <v>548</v>
      </c>
    </row>
    <row r="4" ht="35" customHeight="1" spans="1:3">
      <c r="A4" s="92" t="s">
        <v>630</v>
      </c>
      <c r="B4" s="91">
        <v>7</v>
      </c>
      <c r="C4" s="91">
        <v>0</v>
      </c>
    </row>
    <row r="5" ht="35" customHeight="1" spans="1:3">
      <c r="A5" s="92" t="s">
        <v>631</v>
      </c>
      <c r="B5" s="91">
        <v>51</v>
      </c>
      <c r="C5" s="91">
        <v>0</v>
      </c>
    </row>
    <row r="6" ht="35" customHeight="1" spans="1:3">
      <c r="A6" s="92" t="s">
        <v>632</v>
      </c>
      <c r="B6" s="91">
        <v>8</v>
      </c>
      <c r="C6" s="91">
        <v>0</v>
      </c>
    </row>
    <row r="7" ht="35" customHeight="1" spans="1:3">
      <c r="A7" s="92" t="s">
        <v>633</v>
      </c>
      <c r="B7" s="91">
        <v>300</v>
      </c>
      <c r="C7" s="91">
        <v>0</v>
      </c>
    </row>
    <row r="8" ht="35" customHeight="1" spans="1:3">
      <c r="A8" s="92" t="s">
        <v>634</v>
      </c>
      <c r="B8" s="91">
        <v>226</v>
      </c>
      <c r="C8" s="91">
        <v>0</v>
      </c>
    </row>
    <row r="9" ht="35" customHeight="1" spans="1:3">
      <c r="A9" s="91" t="s">
        <v>635</v>
      </c>
      <c r="B9" s="91">
        <f>SUM(B4:B8)</f>
        <v>592</v>
      </c>
      <c r="C9" s="91">
        <v>0</v>
      </c>
    </row>
  </sheetData>
  <mergeCells count="1">
    <mergeCell ref="A1:C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2:C6"/>
  <sheetViews>
    <sheetView workbookViewId="0">
      <selection activeCell="I13" sqref="I13"/>
    </sheetView>
  </sheetViews>
  <sheetFormatPr defaultColWidth="9" defaultRowHeight="15.6" outlineLevelRow="5" outlineLevelCol="2"/>
  <cols>
    <col min="1" max="1" width="21.75" style="81" customWidth="1"/>
    <col min="2" max="3" width="27.8796296296296" style="81" customWidth="1"/>
    <col min="4" max="256" width="9" style="81"/>
    <col min="257" max="16384" width="9" style="3"/>
  </cols>
  <sheetData>
    <row r="2" ht="41.25" customHeight="1" spans="1:3">
      <c r="A2" s="82" t="s">
        <v>636</v>
      </c>
      <c r="B2" s="83"/>
      <c r="C2" s="83"/>
    </row>
    <row r="3" ht="24" customHeight="1" spans="3:3">
      <c r="C3" s="84" t="s">
        <v>20</v>
      </c>
    </row>
    <row r="4" ht="30" customHeight="1" spans="1:3">
      <c r="A4" s="85" t="s">
        <v>600</v>
      </c>
      <c r="B4" s="85" t="s">
        <v>601</v>
      </c>
      <c r="C4" s="85" t="s">
        <v>602</v>
      </c>
    </row>
    <row r="5" ht="30" customHeight="1" spans="1:3">
      <c r="A5" s="85" t="s">
        <v>603</v>
      </c>
      <c r="B5" s="86">
        <v>26200</v>
      </c>
      <c r="C5" s="86">
        <v>26200</v>
      </c>
    </row>
    <row r="6" ht="27.75" customHeight="1" spans="1:3">
      <c r="A6" s="87" t="s">
        <v>637</v>
      </c>
      <c r="B6" s="88"/>
      <c r="C6" s="88"/>
    </row>
  </sheetData>
  <mergeCells count="2">
    <mergeCell ref="A2:C2"/>
    <mergeCell ref="A6:C6"/>
  </mergeCells>
  <pageMargins left="0.75" right="0.75" top="1" bottom="1" header="0.5" footer="0.5"/>
  <pageSetup paperSize="9" orientation="portrait"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H63"/>
  <sheetViews>
    <sheetView topLeftCell="A37" workbookViewId="0">
      <selection activeCell="D46" sqref="D46"/>
    </sheetView>
  </sheetViews>
  <sheetFormatPr defaultColWidth="23.8796296296296" defaultRowHeight="15.6" outlineLevelCol="7"/>
  <cols>
    <col min="1" max="1" width="35.25" style="33" customWidth="1"/>
    <col min="2" max="2" width="25.75" style="30" customWidth="1"/>
    <col min="3" max="3" width="22.25" style="33" customWidth="1"/>
    <col min="4" max="4" width="16.8796296296296" style="34" customWidth="1"/>
    <col min="5" max="6" width="9" style="35" customWidth="1"/>
    <col min="7" max="7" width="34" style="36" customWidth="1"/>
    <col min="8" max="8" width="13" style="37" customWidth="1"/>
    <col min="9" max="32" width="9" style="35" customWidth="1"/>
    <col min="33" max="224" width="23.8796296296296" style="35" customWidth="1"/>
    <col min="225" max="255" width="9" style="35" customWidth="1"/>
    <col min="256" max="256" width="23.8796296296296" style="35"/>
    <col min="257" max="16384" width="23.8796296296296" style="3"/>
  </cols>
  <sheetData>
    <row r="1" ht="20.25" customHeight="1" spans="1:2">
      <c r="A1" s="38"/>
      <c r="B1" s="39"/>
    </row>
    <row r="2" ht="33.75" customHeight="1" spans="1:4">
      <c r="A2" s="40" t="s">
        <v>638</v>
      </c>
      <c r="B2" s="41"/>
      <c r="C2" s="42"/>
      <c r="D2" s="42"/>
    </row>
    <row r="3" ht="23.25" customHeight="1" spans="1:3">
      <c r="A3" s="39"/>
      <c r="B3" s="43" t="s">
        <v>20</v>
      </c>
      <c r="C3" s="44"/>
    </row>
    <row r="4" ht="27" customHeight="1" spans="1:8">
      <c r="A4" s="45" t="s">
        <v>639</v>
      </c>
      <c r="B4" s="45" t="s">
        <v>63</v>
      </c>
      <c r="C4" s="35"/>
      <c r="D4" s="35"/>
      <c r="G4" s="35"/>
      <c r="H4" s="35"/>
    </row>
    <row r="5" s="30" customFormat="1" ht="24.95" customHeight="1" spans="1:2">
      <c r="A5" s="46" t="s">
        <v>640</v>
      </c>
      <c r="B5" s="47" t="s">
        <v>641</v>
      </c>
    </row>
    <row r="6" ht="24.95" customHeight="1" spans="1:8">
      <c r="A6" s="48" t="s">
        <v>642</v>
      </c>
      <c r="B6" s="49"/>
      <c r="C6" s="35"/>
      <c r="D6" s="35"/>
      <c r="G6" s="35"/>
      <c r="H6" s="35"/>
    </row>
    <row r="7" ht="24.95" customHeight="1" spans="1:8">
      <c r="A7" s="48" t="s">
        <v>643</v>
      </c>
      <c r="B7" s="49"/>
      <c r="C7" s="35"/>
      <c r="D7" s="35"/>
      <c r="G7" s="35"/>
      <c r="H7" s="35"/>
    </row>
    <row r="8" ht="24.95" customHeight="1" spans="1:8">
      <c r="A8" s="48" t="s">
        <v>644</v>
      </c>
      <c r="B8" s="49"/>
      <c r="C8" s="35"/>
      <c r="D8" s="35"/>
      <c r="G8" s="35"/>
      <c r="H8" s="35"/>
    </row>
    <row r="9" ht="24.95" customHeight="1" spans="1:8">
      <c r="A9" s="48" t="s">
        <v>645</v>
      </c>
      <c r="B9" s="49"/>
      <c r="C9" s="35"/>
      <c r="D9" s="35"/>
      <c r="G9" s="35"/>
      <c r="H9" s="35"/>
    </row>
    <row r="10" ht="24.95" customHeight="1" spans="1:8">
      <c r="A10" s="48" t="s">
        <v>89</v>
      </c>
      <c r="B10" s="49"/>
      <c r="C10" s="35"/>
      <c r="D10" s="35"/>
      <c r="G10" s="35"/>
      <c r="H10" s="35"/>
    </row>
    <row r="11" ht="24.95" customHeight="1" spans="1:8">
      <c r="A11" s="48" t="s">
        <v>646</v>
      </c>
      <c r="B11" s="49"/>
      <c r="C11" s="35"/>
      <c r="D11" s="35"/>
      <c r="G11" s="35"/>
      <c r="H11" s="35"/>
    </row>
    <row r="12" ht="24.95" customHeight="1" spans="1:8">
      <c r="A12" s="50" t="s">
        <v>647</v>
      </c>
      <c r="B12" s="70">
        <f>SUM(B13:B17)</f>
        <v>906</v>
      </c>
      <c r="C12" s="35"/>
      <c r="D12" s="35"/>
      <c r="G12" s="35"/>
      <c r="H12" s="35"/>
    </row>
    <row r="13" ht="24.95" customHeight="1" spans="1:8">
      <c r="A13" s="71" t="s">
        <v>648</v>
      </c>
      <c r="B13" s="70">
        <v>110</v>
      </c>
      <c r="C13" s="35"/>
      <c r="D13" s="35"/>
      <c r="G13" s="35"/>
      <c r="H13" s="35"/>
    </row>
    <row r="14" ht="24.95" customHeight="1" spans="1:8">
      <c r="A14" s="71" t="s">
        <v>643</v>
      </c>
      <c r="B14" s="70">
        <v>2</v>
      </c>
      <c r="C14" s="35"/>
      <c r="D14" s="35"/>
      <c r="G14" s="35"/>
      <c r="H14" s="35"/>
    </row>
    <row r="15" ht="24.95" customHeight="1" spans="1:8">
      <c r="A15" s="71" t="s">
        <v>644</v>
      </c>
      <c r="B15" s="70">
        <v>793</v>
      </c>
      <c r="C15" s="35"/>
      <c r="D15" s="35"/>
      <c r="G15" s="35"/>
      <c r="H15" s="35"/>
    </row>
    <row r="16" ht="24.95" customHeight="1" spans="1:8">
      <c r="A16" s="71" t="s">
        <v>89</v>
      </c>
      <c r="B16" s="70">
        <v>1</v>
      </c>
      <c r="C16" s="35"/>
      <c r="D16" s="35"/>
      <c r="G16" s="35"/>
      <c r="H16" s="35"/>
    </row>
    <row r="17" ht="24.95" customHeight="1" spans="1:8">
      <c r="A17" s="71" t="s">
        <v>646</v>
      </c>
      <c r="B17" s="70"/>
      <c r="C17" s="35"/>
      <c r="D17" s="35"/>
      <c r="G17" s="35"/>
      <c r="H17" s="35"/>
    </row>
    <row r="18" ht="24.95" customHeight="1" spans="1:8">
      <c r="A18" s="46" t="s">
        <v>649</v>
      </c>
      <c r="B18" s="52">
        <f>SUM(B19:B21)</f>
        <v>6164</v>
      </c>
      <c r="C18" s="72"/>
      <c r="D18" s="35"/>
      <c r="G18" s="35"/>
      <c r="H18" s="35"/>
    </row>
    <row r="19" ht="24.95" customHeight="1" spans="1:8">
      <c r="A19" s="73" t="s">
        <v>642</v>
      </c>
      <c r="B19" s="52">
        <v>4534</v>
      </c>
      <c r="C19" s="35"/>
      <c r="D19" s="35"/>
      <c r="G19" s="35"/>
      <c r="H19" s="35"/>
    </row>
    <row r="20" ht="24.95" customHeight="1" spans="1:8">
      <c r="A20" s="73" t="s">
        <v>643</v>
      </c>
      <c r="B20" s="52">
        <v>18</v>
      </c>
      <c r="C20" s="35"/>
      <c r="D20" s="35"/>
      <c r="G20" s="35"/>
      <c r="H20" s="35"/>
    </row>
    <row r="21" ht="24.95" customHeight="1" spans="1:8">
      <c r="A21" s="48" t="s">
        <v>644</v>
      </c>
      <c r="B21" s="49">
        <v>1612</v>
      </c>
      <c r="C21" s="35"/>
      <c r="D21" s="35"/>
      <c r="G21" s="35"/>
      <c r="H21" s="35"/>
    </row>
    <row r="22" ht="24.95" customHeight="1" spans="1:8">
      <c r="A22" s="46" t="s">
        <v>650</v>
      </c>
      <c r="B22" s="47">
        <f>SUM(B23:B25)</f>
        <v>3124</v>
      </c>
      <c r="C22" s="35"/>
      <c r="D22" s="35"/>
      <c r="G22" s="35"/>
      <c r="H22" s="35"/>
    </row>
    <row r="23" ht="24.95" customHeight="1" spans="1:8">
      <c r="A23" s="73" t="s">
        <v>651</v>
      </c>
      <c r="B23" s="47">
        <v>3045</v>
      </c>
      <c r="C23" s="35"/>
      <c r="D23" s="35"/>
      <c r="G23" s="35"/>
      <c r="H23" s="35"/>
    </row>
    <row r="24" ht="24.95" customHeight="1" spans="1:8">
      <c r="A24" s="73" t="s">
        <v>643</v>
      </c>
      <c r="B24" s="47">
        <v>79</v>
      </c>
      <c r="C24" s="35"/>
      <c r="D24" s="35"/>
      <c r="G24" s="35"/>
      <c r="H24" s="35"/>
    </row>
    <row r="25" ht="24.95" customHeight="1" spans="1:8">
      <c r="A25" s="48" t="s">
        <v>646</v>
      </c>
      <c r="B25" s="49"/>
      <c r="C25" s="35"/>
      <c r="D25" s="35"/>
      <c r="G25" s="35"/>
      <c r="H25" s="35"/>
    </row>
    <row r="26" ht="24.95" customHeight="1" spans="1:8">
      <c r="A26" s="46" t="s">
        <v>652</v>
      </c>
      <c r="B26" s="49">
        <f>SUM(B27:B29)</f>
        <v>3299</v>
      </c>
      <c r="C26" s="35"/>
      <c r="D26" s="35"/>
      <c r="G26" s="35"/>
      <c r="H26" s="35"/>
    </row>
    <row r="27" ht="24.95" customHeight="1" spans="1:8">
      <c r="A27" s="48" t="s">
        <v>648</v>
      </c>
      <c r="B27" s="49">
        <v>973</v>
      </c>
      <c r="C27" s="35"/>
      <c r="D27" s="35"/>
      <c r="G27" s="35"/>
      <c r="H27" s="35"/>
    </row>
    <row r="28" ht="24.95" customHeight="1" spans="1:8">
      <c r="A28" s="48" t="s">
        <v>643</v>
      </c>
      <c r="B28" s="49">
        <v>26</v>
      </c>
      <c r="C28" s="35"/>
      <c r="D28" s="35"/>
      <c r="G28" s="35"/>
      <c r="H28" s="35"/>
    </row>
    <row r="29" ht="24.95" customHeight="1" spans="1:8">
      <c r="A29" s="48" t="s">
        <v>644</v>
      </c>
      <c r="B29" s="49">
        <v>2300</v>
      </c>
      <c r="C29" s="35"/>
      <c r="D29" s="35"/>
      <c r="G29" s="35"/>
      <c r="H29" s="35"/>
    </row>
    <row r="30" ht="24.95" customHeight="1" spans="1:8">
      <c r="A30" s="46" t="s">
        <v>653</v>
      </c>
      <c r="B30" s="47" t="s">
        <v>654</v>
      </c>
      <c r="C30" s="35"/>
      <c r="D30" s="35"/>
      <c r="G30" s="35"/>
      <c r="H30" s="35"/>
    </row>
    <row r="31" ht="24.95" customHeight="1" spans="1:8">
      <c r="A31" s="48" t="s">
        <v>655</v>
      </c>
      <c r="B31" s="49"/>
      <c r="C31" s="35"/>
      <c r="D31" s="35"/>
      <c r="G31" s="35"/>
      <c r="H31" s="35"/>
    </row>
    <row r="32" ht="24.95" customHeight="1" spans="1:8">
      <c r="A32" s="48" t="s">
        <v>643</v>
      </c>
      <c r="B32" s="49"/>
      <c r="C32" s="35"/>
      <c r="D32" s="35"/>
      <c r="G32" s="35"/>
      <c r="H32" s="35"/>
    </row>
    <row r="33" ht="24.95" customHeight="1" spans="1:8">
      <c r="A33" s="48" t="s">
        <v>89</v>
      </c>
      <c r="B33" s="49"/>
      <c r="C33" s="35"/>
      <c r="D33" s="35"/>
      <c r="G33" s="35"/>
      <c r="H33" s="35"/>
    </row>
    <row r="34" ht="24.95" customHeight="1" spans="1:8">
      <c r="A34" s="46" t="s">
        <v>656</v>
      </c>
      <c r="B34" s="47">
        <f>SUM(B35:B37)</f>
        <v>108</v>
      </c>
      <c r="C34" s="35"/>
      <c r="D34" s="35"/>
      <c r="G34" s="35"/>
      <c r="H34" s="35"/>
    </row>
    <row r="35" ht="24.95" customHeight="1" spans="1:8">
      <c r="A35" s="48" t="s">
        <v>657</v>
      </c>
      <c r="B35" s="49">
        <v>88</v>
      </c>
      <c r="C35" s="35"/>
      <c r="D35" s="35"/>
      <c r="G35" s="35"/>
      <c r="H35" s="35"/>
    </row>
    <row r="36" ht="24.95" customHeight="1" spans="1:8">
      <c r="A36" s="74" t="s">
        <v>643</v>
      </c>
      <c r="B36" s="49">
        <v>18</v>
      </c>
      <c r="C36" s="35"/>
      <c r="D36" s="35"/>
      <c r="G36" s="35"/>
      <c r="H36" s="35"/>
    </row>
    <row r="37" ht="24.95" customHeight="1" spans="1:8">
      <c r="A37" s="48" t="s">
        <v>646</v>
      </c>
      <c r="B37" s="49">
        <v>2</v>
      </c>
      <c r="C37" s="35"/>
      <c r="D37" s="35"/>
      <c r="G37" s="35"/>
      <c r="H37" s="35"/>
    </row>
    <row r="38" ht="24.95" customHeight="1" spans="1:8">
      <c r="A38" s="46" t="s">
        <v>658</v>
      </c>
      <c r="B38" s="47">
        <v>131</v>
      </c>
      <c r="C38" s="35"/>
      <c r="D38" s="35"/>
      <c r="G38" s="35"/>
      <c r="H38" s="35"/>
    </row>
    <row r="39" ht="24.95" customHeight="1" spans="1:8">
      <c r="A39" s="48" t="s">
        <v>659</v>
      </c>
      <c r="B39" s="49">
        <v>129</v>
      </c>
      <c r="C39" s="35"/>
      <c r="D39" s="35"/>
      <c r="G39" s="35"/>
      <c r="H39" s="35"/>
    </row>
    <row r="40" ht="24.95" customHeight="1" spans="1:8">
      <c r="A40" s="48" t="s">
        <v>643</v>
      </c>
      <c r="B40" s="49">
        <v>2</v>
      </c>
      <c r="C40" s="35"/>
      <c r="D40" s="35"/>
      <c r="G40" s="35"/>
      <c r="H40" s="35"/>
    </row>
    <row r="41" ht="24.95" customHeight="1" spans="1:8">
      <c r="A41" s="53" t="s">
        <v>660</v>
      </c>
      <c r="B41" s="54">
        <v>13732</v>
      </c>
      <c r="C41" s="35"/>
      <c r="D41" s="35"/>
      <c r="G41" s="35"/>
      <c r="H41" s="35"/>
    </row>
    <row r="42" ht="24.95" customHeight="1" spans="1:8">
      <c r="A42" s="75" t="s">
        <v>661</v>
      </c>
      <c r="B42" s="76">
        <v>8879</v>
      </c>
      <c r="C42" s="35"/>
      <c r="D42" s="35"/>
      <c r="G42" s="35"/>
      <c r="H42" s="35"/>
    </row>
    <row r="43" ht="24.95" customHeight="1" spans="1:8">
      <c r="A43" s="75" t="s">
        <v>662</v>
      </c>
      <c r="B43" s="76">
        <v>145</v>
      </c>
      <c r="C43" s="35"/>
      <c r="D43" s="35"/>
      <c r="G43" s="35"/>
      <c r="H43" s="35"/>
    </row>
    <row r="44" ht="24.95" customHeight="1" spans="1:8">
      <c r="A44" s="75" t="s">
        <v>663</v>
      </c>
      <c r="B44" s="76">
        <v>4705</v>
      </c>
      <c r="C44" s="35"/>
      <c r="D44" s="35"/>
      <c r="G44" s="35"/>
      <c r="H44" s="35"/>
    </row>
    <row r="45" ht="24.95" customHeight="1" spans="1:8">
      <c r="A45" s="75" t="s">
        <v>664</v>
      </c>
      <c r="B45" s="76">
        <v>1</v>
      </c>
      <c r="C45" s="35"/>
      <c r="D45" s="35"/>
      <c r="G45" s="35"/>
      <c r="H45" s="35"/>
    </row>
    <row r="46" ht="24.95" customHeight="1" spans="1:8">
      <c r="A46" s="75" t="s">
        <v>665</v>
      </c>
      <c r="B46" s="76">
        <v>2</v>
      </c>
      <c r="C46" s="35"/>
      <c r="D46" s="35"/>
      <c r="G46" s="35"/>
      <c r="H46" s="35"/>
    </row>
    <row r="47" ht="24.95" customHeight="1" spans="1:8">
      <c r="A47" s="77" t="s">
        <v>666</v>
      </c>
      <c r="B47" s="78">
        <v>13922</v>
      </c>
      <c r="C47" s="35"/>
      <c r="D47" s="35"/>
      <c r="G47" s="35"/>
      <c r="H47" s="35"/>
    </row>
    <row r="48" ht="24.95" customHeight="1" spans="1:8">
      <c r="A48" s="53" t="s">
        <v>667</v>
      </c>
      <c r="B48" s="58">
        <f>B41+B47</f>
        <v>27654</v>
      </c>
      <c r="C48" s="35"/>
      <c r="D48" s="35"/>
      <c r="G48" s="35"/>
      <c r="H48" s="35"/>
    </row>
    <row r="49" ht="108" customHeight="1" spans="1:5">
      <c r="A49" s="79" t="s">
        <v>668</v>
      </c>
      <c r="B49" s="80"/>
      <c r="C49" s="61"/>
      <c r="D49" s="61"/>
      <c r="E49" s="62"/>
    </row>
    <row r="61" spans="7:8">
      <c r="G61" s="65"/>
      <c r="H61" s="66"/>
    </row>
    <row r="62" spans="7:8">
      <c r="G62" s="67"/>
      <c r="H62" s="68"/>
    </row>
    <row r="63" spans="7:8">
      <c r="G63" s="69"/>
      <c r="H63" s="68"/>
    </row>
  </sheetData>
  <mergeCells count="2">
    <mergeCell ref="A2:B2"/>
    <mergeCell ref="A49:B49"/>
  </mergeCells>
  <printOptions horizontalCentered="1"/>
  <pageMargins left="0.75" right="0.75" top="0.979166666666667" bottom="0.979166666666667" header="0.509027777777778" footer="0.509027777777778"/>
  <pageSetup paperSize="9" orientation="portrait" horizontalDpi="600"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H51"/>
  <sheetViews>
    <sheetView topLeftCell="A27" workbookViewId="0">
      <selection activeCell="D34" sqref="D34"/>
    </sheetView>
  </sheetViews>
  <sheetFormatPr defaultColWidth="23.8796296296296" defaultRowHeight="15.6" outlineLevelCol="7"/>
  <cols>
    <col min="1" max="1" width="37.1296296296296" style="33" customWidth="1"/>
    <col min="2" max="2" width="25.6296296296296" style="30" customWidth="1"/>
    <col min="3" max="3" width="22.25" style="33" customWidth="1"/>
    <col min="4" max="4" width="16.8796296296296" style="34" customWidth="1"/>
    <col min="5" max="6" width="9" style="35" customWidth="1"/>
    <col min="7" max="7" width="34" style="36" customWidth="1"/>
    <col min="8" max="8" width="13" style="37" customWidth="1"/>
    <col min="9" max="32" width="9" style="35" customWidth="1"/>
    <col min="33" max="224" width="23.8796296296296" style="35" customWidth="1"/>
    <col min="225" max="255" width="9" style="35" customWidth="1"/>
    <col min="256" max="256" width="23.8796296296296" style="35"/>
    <col min="257" max="16384" width="23.8796296296296" style="3"/>
  </cols>
  <sheetData>
    <row r="1" ht="20.25" customHeight="1" spans="1:2">
      <c r="A1" s="38"/>
      <c r="B1" s="39"/>
    </row>
    <row r="2" ht="30" customHeight="1" spans="1:4">
      <c r="A2" s="40" t="s">
        <v>669</v>
      </c>
      <c r="B2" s="41"/>
      <c r="C2" s="42"/>
      <c r="D2" s="42"/>
    </row>
    <row r="3" ht="19.5" customHeight="1" spans="1:3">
      <c r="A3" s="39"/>
      <c r="B3" s="43" t="s">
        <v>20</v>
      </c>
      <c r="C3" s="44"/>
    </row>
    <row r="4" ht="27" customHeight="1" spans="1:8">
      <c r="A4" s="45" t="s">
        <v>639</v>
      </c>
      <c r="B4" s="45" t="s">
        <v>63</v>
      </c>
      <c r="C4" s="35"/>
      <c r="D4" s="35"/>
      <c r="G4" s="35"/>
      <c r="H4" s="35"/>
    </row>
    <row r="5" s="30" customFormat="1" ht="24.95" customHeight="1" spans="1:2">
      <c r="A5" s="46" t="s">
        <v>640</v>
      </c>
      <c r="B5" s="47" t="s">
        <v>641</v>
      </c>
    </row>
    <row r="6" ht="24.95" customHeight="1" spans="1:8">
      <c r="A6" s="48" t="s">
        <v>670</v>
      </c>
      <c r="B6" s="49"/>
      <c r="C6" s="35"/>
      <c r="D6" s="35"/>
      <c r="G6" s="35"/>
      <c r="H6" s="35"/>
    </row>
    <row r="7" ht="24.95" customHeight="1" spans="1:8">
      <c r="A7" s="48" t="s">
        <v>671</v>
      </c>
      <c r="B7" s="49"/>
      <c r="C7" s="35"/>
      <c r="D7" s="35"/>
      <c r="G7" s="35"/>
      <c r="H7" s="35"/>
    </row>
    <row r="8" ht="24.95" customHeight="1" spans="1:8">
      <c r="A8" s="48" t="s">
        <v>452</v>
      </c>
      <c r="B8" s="49"/>
      <c r="C8" s="35"/>
      <c r="D8" s="35"/>
      <c r="G8" s="35"/>
      <c r="H8" s="35"/>
    </row>
    <row r="9" ht="24.95" customHeight="1" spans="1:8">
      <c r="A9" s="48" t="s">
        <v>672</v>
      </c>
      <c r="B9" s="49"/>
      <c r="C9" s="35"/>
      <c r="D9" s="35"/>
      <c r="G9" s="35"/>
      <c r="H9" s="35"/>
    </row>
    <row r="10" ht="24.95" customHeight="1" spans="1:8">
      <c r="A10" s="48" t="s">
        <v>673</v>
      </c>
      <c r="B10" s="49"/>
      <c r="C10" s="35"/>
      <c r="D10" s="35"/>
      <c r="G10" s="35"/>
      <c r="H10" s="35"/>
    </row>
    <row r="11" ht="24.95" customHeight="1" spans="1:8">
      <c r="A11" s="50" t="s">
        <v>647</v>
      </c>
      <c r="B11" s="51">
        <v>1016</v>
      </c>
      <c r="C11" s="35"/>
      <c r="D11" s="35"/>
      <c r="G11" s="35"/>
      <c r="H11" s="35"/>
    </row>
    <row r="12" ht="24.95" customHeight="1" spans="1:8">
      <c r="A12" s="46" t="s">
        <v>649</v>
      </c>
      <c r="B12" s="52">
        <v>6164</v>
      </c>
      <c r="C12" s="35"/>
      <c r="D12" s="35"/>
      <c r="G12" s="35"/>
      <c r="H12" s="35"/>
    </row>
    <row r="13" ht="24.95" customHeight="1" spans="1:8">
      <c r="A13" s="48" t="s">
        <v>670</v>
      </c>
      <c r="B13" s="49">
        <v>6164</v>
      </c>
      <c r="C13" s="35"/>
      <c r="D13" s="35"/>
      <c r="G13" s="35"/>
      <c r="H13" s="35"/>
    </row>
    <row r="14" ht="24.95" customHeight="1" spans="1:8">
      <c r="A14" s="46" t="s">
        <v>650</v>
      </c>
      <c r="B14" s="47">
        <v>2450</v>
      </c>
      <c r="C14" s="35"/>
      <c r="D14" s="35"/>
      <c r="G14" s="35"/>
      <c r="H14" s="35"/>
    </row>
    <row r="15" ht="24.95" customHeight="1" spans="1:8">
      <c r="A15" s="48" t="s">
        <v>674</v>
      </c>
      <c r="B15" s="49">
        <v>2421</v>
      </c>
      <c r="C15" s="35"/>
      <c r="D15" s="35"/>
      <c r="G15" s="35"/>
      <c r="H15" s="35"/>
    </row>
    <row r="16" ht="24.95" customHeight="1" spans="1:8">
      <c r="A16" s="46" t="s">
        <v>652</v>
      </c>
      <c r="B16" s="49">
        <v>2823</v>
      </c>
      <c r="C16" s="35"/>
      <c r="D16" s="35"/>
      <c r="G16" s="35"/>
      <c r="H16" s="35"/>
    </row>
    <row r="17" ht="24.95" customHeight="1" spans="1:8">
      <c r="A17" s="48" t="s">
        <v>674</v>
      </c>
      <c r="B17" s="49">
        <v>2642</v>
      </c>
      <c r="C17" s="35"/>
      <c r="D17" s="35"/>
      <c r="G17" s="35"/>
      <c r="H17" s="35"/>
    </row>
    <row r="18" ht="24.95" customHeight="1" spans="1:8">
      <c r="A18" s="48" t="s">
        <v>452</v>
      </c>
      <c r="B18" s="49">
        <v>181</v>
      </c>
      <c r="C18" s="35"/>
      <c r="D18" s="35"/>
      <c r="G18" s="35"/>
      <c r="H18" s="35"/>
    </row>
    <row r="19" ht="24.95" customHeight="1" spans="1:8">
      <c r="A19" s="46" t="s">
        <v>653</v>
      </c>
      <c r="B19" s="47" t="s">
        <v>654</v>
      </c>
      <c r="C19" s="35"/>
      <c r="D19" s="35"/>
      <c r="G19" s="35"/>
      <c r="H19" s="35"/>
    </row>
    <row r="20" ht="24.95" customHeight="1" spans="1:8">
      <c r="A20" s="48" t="s">
        <v>675</v>
      </c>
      <c r="B20" s="49"/>
      <c r="C20" s="35"/>
      <c r="D20" s="35"/>
      <c r="G20" s="35"/>
      <c r="H20" s="35"/>
    </row>
    <row r="21" ht="24.95" customHeight="1" spans="1:8">
      <c r="A21" s="48" t="s">
        <v>676</v>
      </c>
      <c r="B21" s="49"/>
      <c r="C21" s="35"/>
      <c r="D21" s="35"/>
      <c r="G21" s="35"/>
      <c r="H21" s="35"/>
    </row>
    <row r="22" ht="24.95" customHeight="1" spans="1:8">
      <c r="A22" s="48" t="s">
        <v>677</v>
      </c>
      <c r="B22" s="49"/>
      <c r="C22" s="35"/>
      <c r="D22" s="35"/>
      <c r="G22" s="35"/>
      <c r="H22" s="35"/>
    </row>
    <row r="23" ht="24.95" customHeight="1" spans="1:8">
      <c r="A23" s="46" t="s">
        <v>656</v>
      </c>
      <c r="B23" s="47">
        <v>98</v>
      </c>
      <c r="C23" s="35"/>
      <c r="D23" s="35"/>
      <c r="G23" s="35"/>
      <c r="H23" s="35"/>
    </row>
    <row r="24" ht="24.95" customHeight="1" spans="1:8">
      <c r="A24" s="48" t="s">
        <v>678</v>
      </c>
      <c r="B24" s="49">
        <v>83</v>
      </c>
      <c r="C24" s="35"/>
      <c r="D24" s="35"/>
      <c r="G24" s="35"/>
      <c r="H24" s="35"/>
    </row>
    <row r="25" ht="24.95" customHeight="1" spans="1:8">
      <c r="A25" s="48" t="s">
        <v>679</v>
      </c>
      <c r="B25" s="49">
        <v>15</v>
      </c>
      <c r="C25" s="35"/>
      <c r="D25" s="35"/>
      <c r="G25" s="35"/>
      <c r="H25" s="35"/>
    </row>
    <row r="26" ht="24.95" customHeight="1" spans="1:8">
      <c r="A26" s="46" t="s">
        <v>658</v>
      </c>
      <c r="B26" s="47">
        <v>122</v>
      </c>
      <c r="C26" s="35"/>
      <c r="D26" s="35"/>
      <c r="G26" s="35"/>
      <c r="H26" s="35"/>
    </row>
    <row r="27" ht="24.95" customHeight="1" spans="1:8">
      <c r="A27" s="53" t="s">
        <v>680</v>
      </c>
      <c r="B27" s="54">
        <v>12673</v>
      </c>
      <c r="C27" s="35"/>
      <c r="D27" s="35"/>
      <c r="G27" s="35"/>
      <c r="H27" s="35"/>
    </row>
    <row r="28" ht="24.95" customHeight="1" spans="1:8">
      <c r="A28" s="55" t="s">
        <v>681</v>
      </c>
      <c r="B28" s="49">
        <v>12448</v>
      </c>
      <c r="C28" s="35"/>
      <c r="D28" s="35"/>
      <c r="G28" s="35"/>
      <c r="H28" s="35"/>
    </row>
    <row r="29" ht="24.95" customHeight="1" spans="1:8">
      <c r="A29" s="55" t="s">
        <v>682</v>
      </c>
      <c r="B29" s="49">
        <v>196</v>
      </c>
      <c r="C29" s="35"/>
      <c r="D29" s="35"/>
      <c r="G29" s="35"/>
      <c r="H29" s="35"/>
    </row>
    <row r="30" ht="24.95" customHeight="1" spans="1:8">
      <c r="A30" s="55" t="s">
        <v>683</v>
      </c>
      <c r="B30" s="49">
        <v>29</v>
      </c>
      <c r="C30" s="35"/>
      <c r="D30" s="35"/>
      <c r="G30" s="35"/>
      <c r="H30" s="35"/>
    </row>
    <row r="31" ht="24.95" customHeight="1" spans="1:8">
      <c r="A31" s="55" t="s">
        <v>684</v>
      </c>
      <c r="B31" s="49"/>
      <c r="C31" s="35"/>
      <c r="D31" s="35"/>
      <c r="G31" s="35"/>
      <c r="H31" s="35"/>
    </row>
    <row r="32" ht="24.95" customHeight="1" spans="1:8">
      <c r="A32" s="56" t="s">
        <v>685</v>
      </c>
      <c r="B32" s="57">
        <v>14981</v>
      </c>
      <c r="C32" s="35"/>
      <c r="D32" s="35"/>
      <c r="G32" s="35"/>
      <c r="H32" s="35"/>
    </row>
    <row r="33" ht="24.95" customHeight="1" spans="1:8">
      <c r="A33" s="53" t="s">
        <v>686</v>
      </c>
      <c r="B33" s="58">
        <f>B27+B32</f>
        <v>27654</v>
      </c>
      <c r="C33" s="35"/>
      <c r="D33" s="35"/>
      <c r="G33" s="35"/>
      <c r="H33" s="35"/>
    </row>
    <row r="34" ht="126" customHeight="1" spans="1:5">
      <c r="A34" s="59" t="s">
        <v>687</v>
      </c>
      <c r="B34" s="60"/>
      <c r="C34" s="61"/>
      <c r="D34" s="61"/>
      <c r="E34" s="62"/>
    </row>
    <row r="35" s="31" customFormat="1" ht="30.75" customHeight="1" spans="1:8">
      <c r="A35" s="63" t="s">
        <v>688</v>
      </c>
      <c r="B35" s="63"/>
      <c r="C35" s="61"/>
      <c r="D35" s="61"/>
      <c r="E35" s="64"/>
      <c r="G35" s="36"/>
      <c r="H35" s="37"/>
    </row>
    <row r="36" s="32" customFormat="1" ht="28.5" customHeight="1" spans="1:8">
      <c r="A36" s="63" t="s">
        <v>689</v>
      </c>
      <c r="B36" s="63"/>
      <c r="C36" s="61"/>
      <c r="D36" s="61"/>
      <c r="E36" s="64"/>
      <c r="G36" s="36"/>
      <c r="H36" s="37"/>
    </row>
    <row r="37" ht="22.5" customHeight="1" spans="1:5">
      <c r="A37" s="63" t="s">
        <v>689</v>
      </c>
      <c r="B37" s="63"/>
      <c r="C37" s="61"/>
      <c r="D37" s="61"/>
      <c r="E37" s="30"/>
    </row>
    <row r="49" spans="7:8">
      <c r="G49" s="65"/>
      <c r="H49" s="66"/>
    </row>
    <row r="50" spans="7:8">
      <c r="G50" s="67"/>
      <c r="H50" s="68"/>
    </row>
    <row r="51" spans="7:8">
      <c r="G51" s="69"/>
      <c r="H51" s="68"/>
    </row>
  </sheetData>
  <mergeCells count="5">
    <mergeCell ref="A2:B2"/>
    <mergeCell ref="A34:B34"/>
    <mergeCell ref="A35:B35"/>
    <mergeCell ref="A36:B36"/>
    <mergeCell ref="A37:B37"/>
  </mergeCells>
  <printOptions horizontalCentered="1"/>
  <pageMargins left="0.75" right="0.75" top="0.979166666666667" bottom="0.979166666666667" header="0.509027777777778" footer="0.509027777777778"/>
  <pageSetup paperSize="9" orientation="portrait" horizontalDpi="600"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B15"/>
  <sheetViews>
    <sheetView topLeftCell="A8" workbookViewId="0">
      <selection activeCell="C5" sqref="C5"/>
    </sheetView>
  </sheetViews>
  <sheetFormatPr defaultColWidth="9" defaultRowHeight="15.6" outlineLevelCol="1"/>
  <cols>
    <col min="1" max="1" width="40.8796296296296" style="2" customWidth="1"/>
    <col min="2" max="2" width="24.8796296296296" style="2" customWidth="1"/>
    <col min="3" max="3" width="33.3796296296296" style="2" customWidth="1"/>
    <col min="4" max="4" width="23.5" style="2" customWidth="1"/>
    <col min="5" max="256" width="9" style="2"/>
    <col min="257" max="16384" width="9" style="3"/>
  </cols>
  <sheetData>
    <row r="1" ht="19.5" customHeight="1" spans="1:2">
      <c r="A1" s="4"/>
      <c r="B1" s="4"/>
    </row>
    <row r="2" ht="30.75" customHeight="1" spans="1:2">
      <c r="A2" s="18" t="s">
        <v>690</v>
      </c>
      <c r="B2" s="18"/>
    </row>
    <row r="3" ht="19.5" customHeight="1" spans="1:2">
      <c r="A3" s="19"/>
      <c r="B3" s="20" t="s">
        <v>20</v>
      </c>
    </row>
    <row r="4" ht="30" customHeight="1" spans="1:2">
      <c r="A4" s="21" t="s">
        <v>600</v>
      </c>
      <c r="B4" s="22" t="s">
        <v>101</v>
      </c>
    </row>
    <row r="5" ht="30" customHeight="1" spans="1:2">
      <c r="A5" s="23" t="s">
        <v>691</v>
      </c>
      <c r="B5" s="24"/>
    </row>
    <row r="6" ht="30" customHeight="1" spans="1:2">
      <c r="A6" s="25" t="s">
        <v>692</v>
      </c>
      <c r="B6" s="24"/>
    </row>
    <row r="7" ht="30" customHeight="1" spans="1:2">
      <c r="A7" s="23" t="s">
        <v>693</v>
      </c>
      <c r="B7" s="24"/>
    </row>
    <row r="8" ht="30" customHeight="1" spans="1:2">
      <c r="A8" s="23" t="s">
        <v>694</v>
      </c>
      <c r="B8" s="24"/>
    </row>
    <row r="9" ht="30" customHeight="1" spans="1:2">
      <c r="A9" s="23" t="s">
        <v>695</v>
      </c>
      <c r="B9" s="24"/>
    </row>
    <row r="10" ht="30" customHeight="1" spans="1:2">
      <c r="A10" s="23" t="s">
        <v>696</v>
      </c>
      <c r="B10" s="24"/>
    </row>
    <row r="11" ht="30" customHeight="1" spans="1:2">
      <c r="A11" s="23" t="s">
        <v>697</v>
      </c>
      <c r="B11" s="24"/>
    </row>
    <row r="12" ht="30" customHeight="1" spans="1:2">
      <c r="A12" s="23" t="s">
        <v>698</v>
      </c>
      <c r="B12" s="24"/>
    </row>
    <row r="13" ht="30" customHeight="1" spans="1:2">
      <c r="A13" s="26" t="s">
        <v>52</v>
      </c>
      <c r="B13" s="27"/>
    </row>
    <row r="14" ht="30" customHeight="1" spans="1:2">
      <c r="A14" s="28"/>
      <c r="B14" s="29"/>
    </row>
    <row r="15" ht="54" customHeight="1" spans="1:2">
      <c r="A15" s="17" t="s">
        <v>699</v>
      </c>
      <c r="B15" s="17"/>
    </row>
  </sheetData>
  <mergeCells count="2">
    <mergeCell ref="A2:B2"/>
    <mergeCell ref="A15:B15"/>
  </mergeCells>
  <pageMargins left="0.938888888888889" right="0.938888888888889" top="1.17916666666667" bottom="1.17916666666667" header="0.509027777777778" footer="0.509027777777778"/>
  <pageSetup paperSize="9" orientation="portrait"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B13"/>
  <sheetViews>
    <sheetView workbookViewId="0">
      <selection activeCell="D11" sqref="D11"/>
    </sheetView>
  </sheetViews>
  <sheetFormatPr defaultColWidth="9" defaultRowHeight="15.6" outlineLevelCol="1"/>
  <cols>
    <col min="1" max="1" width="40.8796296296296" style="2" customWidth="1"/>
    <col min="2" max="2" width="24.8796296296296" style="2" customWidth="1"/>
    <col min="3" max="3" width="33.3796296296296" style="2" customWidth="1"/>
    <col min="4" max="4" width="23.5" style="2" customWidth="1"/>
    <col min="5" max="256" width="9" style="2"/>
    <col min="257" max="16384" width="9" style="3"/>
  </cols>
  <sheetData>
    <row r="1" ht="19.5" customHeight="1" spans="1:2">
      <c r="A1" s="4"/>
      <c r="B1" s="4"/>
    </row>
    <row r="2" ht="30.75" customHeight="1" spans="1:2">
      <c r="A2" s="5" t="s">
        <v>700</v>
      </c>
      <c r="B2" s="6"/>
    </row>
    <row r="3" ht="19.5" customHeight="1" spans="1:2">
      <c r="A3" s="7"/>
      <c r="B3" s="8" t="s">
        <v>508</v>
      </c>
    </row>
    <row r="4" ht="30" customHeight="1" spans="1:2">
      <c r="A4" s="9" t="s">
        <v>701</v>
      </c>
      <c r="B4" s="9" t="s">
        <v>702</v>
      </c>
    </row>
    <row r="5" ht="30" customHeight="1" spans="1:2">
      <c r="A5" s="10" t="s">
        <v>703</v>
      </c>
      <c r="B5" s="11"/>
    </row>
    <row r="6" ht="30" customHeight="1" spans="1:2">
      <c r="A6" s="12" t="s">
        <v>704</v>
      </c>
      <c r="B6" s="11"/>
    </row>
    <row r="7" ht="30" customHeight="1" spans="1:2">
      <c r="A7" s="13" t="s">
        <v>705</v>
      </c>
      <c r="B7" s="14"/>
    </row>
    <row r="8" ht="30" customHeight="1" spans="1:2">
      <c r="A8" s="12" t="s">
        <v>706</v>
      </c>
      <c r="B8" s="11"/>
    </row>
    <row r="9" s="1" customFormat="1" ht="30" customHeight="1" spans="1:2">
      <c r="A9" s="12" t="s">
        <v>707</v>
      </c>
      <c r="B9" s="11"/>
    </row>
    <row r="10" ht="30" customHeight="1" spans="1:2">
      <c r="A10" s="12" t="s">
        <v>708</v>
      </c>
      <c r="B10" s="11"/>
    </row>
    <row r="11" ht="30" customHeight="1" spans="1:2">
      <c r="A11" s="12" t="s">
        <v>709</v>
      </c>
      <c r="B11" s="11"/>
    </row>
    <row r="12" ht="30" customHeight="1" spans="1:2">
      <c r="A12" s="15" t="s">
        <v>710</v>
      </c>
      <c r="B12" s="16"/>
    </row>
    <row r="13" ht="48" customHeight="1" spans="1:2">
      <c r="A13" s="17" t="s">
        <v>699</v>
      </c>
      <c r="B13" s="17"/>
    </row>
  </sheetData>
  <mergeCells count="2">
    <mergeCell ref="A2:B2"/>
    <mergeCell ref="A13:B13"/>
  </mergeCells>
  <pageMargins left="0.938888888888889" right="0.938888888888889" top="1.17916666666667" bottom="1.17916666666667" header="0.509027777777778" footer="0.509027777777778"/>
  <pageSetup paperSize="9"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8"/>
  <sheetViews>
    <sheetView showGridLines="0" showZeros="0" workbookViewId="0">
      <selection activeCell="C51" sqref="C51"/>
    </sheetView>
  </sheetViews>
  <sheetFormatPr defaultColWidth="6.87962962962963" defaultRowHeight="20.1" customHeight="1"/>
  <cols>
    <col min="1" max="1" width="31.5" style="251" customWidth="1"/>
    <col min="2" max="2" width="22.1296296296296" style="251" customWidth="1"/>
    <col min="3" max="3" width="31.5" style="251" customWidth="1"/>
    <col min="4" max="4" width="22.1296296296296" style="251" customWidth="1"/>
    <col min="5" max="16384" width="6.87962962962963" style="251" customWidth="1"/>
  </cols>
  <sheetData>
    <row r="1" ht="27" customHeight="1" spans="1:4">
      <c r="A1" s="252" t="s">
        <v>18</v>
      </c>
      <c r="B1" s="252"/>
      <c r="C1" s="252"/>
      <c r="D1" s="252"/>
    </row>
    <row r="2" ht="19.5" customHeight="1" spans="1:4">
      <c r="A2" s="253" t="s">
        <v>19</v>
      </c>
      <c r="B2" s="254"/>
      <c r="C2" s="255"/>
      <c r="D2" s="256" t="s">
        <v>20</v>
      </c>
    </row>
    <row r="3" ht="19.5" customHeight="1" spans="1:12">
      <c r="A3" s="257" t="s">
        <v>21</v>
      </c>
      <c r="B3" s="257"/>
      <c r="C3" s="257" t="s">
        <v>22</v>
      </c>
      <c r="D3" s="257"/>
      <c r="E3" s="258"/>
      <c r="F3" s="258"/>
      <c r="G3" s="258"/>
      <c r="H3" s="258"/>
      <c r="I3" s="258"/>
      <c r="J3" s="258"/>
      <c r="K3" s="258"/>
      <c r="L3" s="258"/>
    </row>
    <row r="4" ht="19.5" customHeight="1" spans="1:12">
      <c r="A4" s="257" t="s">
        <v>23</v>
      </c>
      <c r="B4" s="259" t="s">
        <v>24</v>
      </c>
      <c r="C4" s="257" t="s">
        <v>23</v>
      </c>
      <c r="D4" s="259" t="s">
        <v>24</v>
      </c>
      <c r="E4" s="260"/>
      <c r="F4" s="260"/>
      <c r="G4" s="260"/>
      <c r="H4" s="260"/>
      <c r="I4" s="260"/>
      <c r="J4" s="260"/>
      <c r="K4" s="260"/>
      <c r="L4" s="260"/>
    </row>
    <row r="5" s="250" customFormat="1" ht="19.5" customHeight="1" spans="1:12">
      <c r="A5" s="261" t="s">
        <v>25</v>
      </c>
      <c r="B5" s="262">
        <v>117065.59</v>
      </c>
      <c r="C5" s="263" t="s">
        <v>26</v>
      </c>
      <c r="D5" s="264">
        <v>24794.23</v>
      </c>
      <c r="E5" s="265"/>
      <c r="F5" s="265"/>
      <c r="G5" s="265"/>
      <c r="H5" s="265"/>
      <c r="I5" s="265"/>
      <c r="J5" s="265"/>
      <c r="K5" s="265"/>
      <c r="L5" s="265"/>
    </row>
    <row r="6" s="250" customFormat="1" ht="19.5" customHeight="1" spans="1:12">
      <c r="A6" s="261" t="s">
        <v>27</v>
      </c>
      <c r="B6" s="266">
        <v>107386.78</v>
      </c>
      <c r="C6" s="263" t="s">
        <v>28</v>
      </c>
      <c r="D6" s="264">
        <v>21770.63</v>
      </c>
      <c r="E6" s="265"/>
      <c r="F6" s="265"/>
      <c r="G6" s="265"/>
      <c r="H6" s="265"/>
      <c r="I6" s="265"/>
      <c r="J6" s="265"/>
      <c r="K6" s="265"/>
      <c r="L6" s="265"/>
    </row>
    <row r="7" s="250" customFormat="1" ht="19.5" customHeight="1" spans="1:12">
      <c r="A7" s="261" t="s">
        <v>29</v>
      </c>
      <c r="B7" s="264">
        <v>0</v>
      </c>
      <c r="C7" s="263" t="s">
        <v>30</v>
      </c>
      <c r="D7" s="264">
        <v>2376.1</v>
      </c>
      <c r="E7" s="265"/>
      <c r="F7" s="265"/>
      <c r="G7" s="265"/>
      <c r="H7" s="265"/>
      <c r="I7" s="265"/>
      <c r="J7" s="265"/>
      <c r="K7" s="265"/>
      <c r="L7" s="265"/>
    </row>
    <row r="8" s="250" customFormat="1" ht="19.5" customHeight="1" spans="1:12">
      <c r="A8" s="261" t="s">
        <v>31</v>
      </c>
      <c r="B8" s="264">
        <v>9678.81</v>
      </c>
      <c r="C8" s="263" t="s">
        <v>32</v>
      </c>
      <c r="D8" s="264">
        <v>647.5</v>
      </c>
      <c r="E8" s="265"/>
      <c r="F8" s="265"/>
      <c r="G8" s="265"/>
      <c r="H8" s="265"/>
      <c r="I8" s="265"/>
      <c r="J8" s="265"/>
      <c r="K8" s="265"/>
      <c r="L8" s="265"/>
    </row>
    <row r="9" s="250" customFormat="1" ht="18.95" customHeight="1" spans="1:12">
      <c r="A9" s="261" t="s">
        <v>33</v>
      </c>
      <c r="B9" s="264">
        <v>0</v>
      </c>
      <c r="C9" s="263" t="s">
        <v>34</v>
      </c>
      <c r="D9" s="264">
        <v>0</v>
      </c>
      <c r="E9" s="265"/>
      <c r="F9" s="265"/>
      <c r="G9" s="265"/>
      <c r="H9" s="265"/>
      <c r="I9" s="265"/>
      <c r="J9" s="265"/>
      <c r="K9" s="265"/>
      <c r="L9" s="265"/>
    </row>
    <row r="10" s="250" customFormat="1" ht="18.95" customHeight="1" spans="1:12">
      <c r="A10" s="261" t="s">
        <v>35</v>
      </c>
      <c r="B10" s="264">
        <v>1833</v>
      </c>
      <c r="C10" s="263" t="s">
        <v>36</v>
      </c>
      <c r="D10" s="264">
        <v>94104.36</v>
      </c>
      <c r="E10" s="265"/>
      <c r="F10" s="265"/>
      <c r="G10" s="265"/>
      <c r="H10" s="265"/>
      <c r="I10" s="265"/>
      <c r="J10" s="265"/>
      <c r="K10" s="265"/>
      <c r="L10" s="265"/>
    </row>
    <row r="11" s="250" customFormat="1" ht="18.95" customHeight="1" spans="1:12">
      <c r="A11" s="261" t="s">
        <v>37</v>
      </c>
      <c r="B11" s="264">
        <v>0</v>
      </c>
      <c r="C11" s="263" t="s">
        <v>38</v>
      </c>
      <c r="D11" s="267">
        <v>53290.45</v>
      </c>
      <c r="E11" s="265"/>
      <c r="F11" s="265"/>
      <c r="G11" s="265"/>
      <c r="H11" s="265"/>
      <c r="I11" s="265"/>
      <c r="J11" s="265"/>
      <c r="K11" s="265"/>
      <c r="L11" s="265"/>
    </row>
    <row r="12" s="250" customFormat="1" ht="18.95" customHeight="1" spans="1:12">
      <c r="A12" s="261" t="s">
        <v>39</v>
      </c>
      <c r="B12" s="264">
        <v>0</v>
      </c>
      <c r="C12" s="263" t="s">
        <v>40</v>
      </c>
      <c r="D12" s="266">
        <v>0</v>
      </c>
      <c r="E12" s="265"/>
      <c r="F12" s="265"/>
      <c r="G12" s="265"/>
      <c r="H12" s="265"/>
      <c r="I12" s="265"/>
      <c r="J12" s="265"/>
      <c r="K12" s="265"/>
      <c r="L12" s="265"/>
    </row>
    <row r="13" s="250" customFormat="1" ht="18.95" customHeight="1" spans="1:12">
      <c r="A13" s="261" t="s">
        <v>41</v>
      </c>
      <c r="B13" s="264">
        <v>0</v>
      </c>
      <c r="C13" s="263" t="s">
        <v>42</v>
      </c>
      <c r="D13" s="267"/>
      <c r="E13" s="265"/>
      <c r="F13" s="265"/>
      <c r="G13" s="265"/>
      <c r="H13" s="265"/>
      <c r="I13" s="265"/>
      <c r="J13" s="265"/>
      <c r="K13" s="265"/>
      <c r="L13" s="265"/>
    </row>
    <row r="14" s="250" customFormat="1" ht="18.95" customHeight="1" spans="1:12">
      <c r="A14" s="261" t="s">
        <v>43</v>
      </c>
      <c r="B14" s="264">
        <v>0</v>
      </c>
      <c r="C14" s="268" t="s">
        <v>44</v>
      </c>
      <c r="D14" s="266">
        <v>0</v>
      </c>
      <c r="E14" s="265"/>
      <c r="F14" s="265"/>
      <c r="G14" s="265"/>
      <c r="H14" s="265"/>
      <c r="I14" s="265"/>
      <c r="J14" s="265"/>
      <c r="K14" s="265"/>
      <c r="L14" s="265"/>
    </row>
    <row r="15" s="250" customFormat="1" ht="18.95" customHeight="1" spans="1:12">
      <c r="A15" s="269"/>
      <c r="B15" s="270"/>
      <c r="C15" s="268" t="s">
        <v>45</v>
      </c>
      <c r="D15" s="264">
        <v>0</v>
      </c>
      <c r="E15" s="265"/>
      <c r="F15" s="265"/>
      <c r="G15" s="265"/>
      <c r="H15" s="265"/>
      <c r="I15" s="265"/>
      <c r="J15" s="265"/>
      <c r="K15" s="265"/>
      <c r="L15" s="265"/>
    </row>
    <row r="16" s="250" customFormat="1" ht="18.95" customHeight="1" spans="1:12">
      <c r="A16" s="271"/>
      <c r="B16" s="272"/>
      <c r="C16" s="273" t="s">
        <v>46</v>
      </c>
      <c r="D16" s="264">
        <v>6929</v>
      </c>
      <c r="E16" s="265"/>
      <c r="F16" s="265"/>
      <c r="G16" s="265"/>
      <c r="H16" s="265"/>
      <c r="I16" s="265"/>
      <c r="J16" s="265"/>
      <c r="K16" s="265"/>
      <c r="L16" s="265"/>
    </row>
    <row r="17" s="250" customFormat="1" ht="18.95" customHeight="1" spans="1:12">
      <c r="A17" s="271"/>
      <c r="B17" s="274"/>
      <c r="C17" s="273" t="s">
        <v>47</v>
      </c>
      <c r="D17" s="264">
        <v>0</v>
      </c>
      <c r="E17" s="265"/>
      <c r="F17" s="265"/>
      <c r="G17" s="265"/>
      <c r="H17" s="265"/>
      <c r="I17" s="265"/>
      <c r="J17" s="265"/>
      <c r="K17" s="265"/>
      <c r="L17" s="265"/>
    </row>
    <row r="18" s="250" customFormat="1" ht="18.95" customHeight="1" spans="1:12">
      <c r="A18" s="271"/>
      <c r="B18" s="274"/>
      <c r="C18" s="273" t="s">
        <v>48</v>
      </c>
      <c r="D18" s="264">
        <v>33884.91</v>
      </c>
      <c r="E18" s="265"/>
      <c r="F18" s="265"/>
      <c r="G18" s="265"/>
      <c r="H18" s="265"/>
      <c r="I18" s="265"/>
      <c r="J18" s="265"/>
      <c r="K18" s="265"/>
      <c r="L18" s="265"/>
    </row>
    <row r="19" s="250" customFormat="1" ht="18.95" customHeight="1" spans="1:12">
      <c r="A19" s="271"/>
      <c r="B19" s="274"/>
      <c r="C19" s="275" t="s">
        <v>49</v>
      </c>
      <c r="D19" s="276">
        <v>0</v>
      </c>
      <c r="E19" s="265"/>
      <c r="F19" s="265"/>
      <c r="G19" s="265"/>
      <c r="H19" s="265"/>
      <c r="I19" s="265"/>
      <c r="J19" s="265"/>
      <c r="K19" s="265"/>
      <c r="L19" s="265"/>
    </row>
    <row r="20" s="250" customFormat="1" ht="18.95" customHeight="1" spans="1:12">
      <c r="A20" s="271"/>
      <c r="B20" s="274"/>
      <c r="C20" s="275" t="s">
        <v>50</v>
      </c>
      <c r="D20" s="264">
        <v>0</v>
      </c>
      <c r="E20" s="265"/>
      <c r="F20" s="265"/>
      <c r="G20" s="265"/>
      <c r="H20" s="265"/>
      <c r="I20" s="265"/>
      <c r="J20" s="265"/>
      <c r="K20" s="265"/>
      <c r="L20" s="265"/>
    </row>
    <row r="21" s="250" customFormat="1" ht="18.95" customHeight="1" spans="1:12">
      <c r="A21" s="277"/>
      <c r="B21" s="274"/>
      <c r="C21" s="275" t="s">
        <v>51</v>
      </c>
      <c r="D21" s="267">
        <v>0</v>
      </c>
      <c r="E21" s="265"/>
      <c r="F21" s="265"/>
      <c r="G21" s="265"/>
      <c r="H21" s="265"/>
      <c r="I21" s="265"/>
      <c r="J21" s="265"/>
      <c r="K21" s="265"/>
      <c r="L21" s="265"/>
    </row>
    <row r="22" ht="18.95" customHeight="1" spans="1:12">
      <c r="A22" s="278"/>
      <c r="B22" s="279"/>
      <c r="C22" s="280"/>
      <c r="D22" s="281"/>
      <c r="E22" s="260"/>
      <c r="F22" s="260"/>
      <c r="G22" s="260"/>
      <c r="H22" s="260"/>
      <c r="I22" s="260"/>
      <c r="J22" s="260"/>
      <c r="K22" s="260"/>
      <c r="L22" s="260"/>
    </row>
    <row r="23" s="250" customFormat="1" ht="18.95" customHeight="1" spans="1:12">
      <c r="A23" s="282" t="s">
        <v>52</v>
      </c>
      <c r="B23" s="267">
        <v>118898.59</v>
      </c>
      <c r="C23" s="283" t="s">
        <v>53</v>
      </c>
      <c r="D23" s="267">
        <v>118898.59</v>
      </c>
      <c r="E23" s="265"/>
      <c r="F23" s="265"/>
      <c r="G23" s="265"/>
      <c r="H23" s="265"/>
      <c r="I23" s="265"/>
      <c r="J23" s="265"/>
      <c r="K23" s="265"/>
      <c r="L23" s="265"/>
    </row>
    <row r="24" s="250" customFormat="1" ht="18.95" customHeight="1" spans="1:12">
      <c r="A24" s="261" t="s">
        <v>54</v>
      </c>
      <c r="B24" s="266">
        <v>0</v>
      </c>
      <c r="C24" s="263" t="s">
        <v>55</v>
      </c>
      <c r="D24" s="266">
        <v>0</v>
      </c>
      <c r="E24" s="265"/>
      <c r="F24" s="265"/>
      <c r="G24" s="265"/>
      <c r="H24" s="265"/>
      <c r="I24" s="265"/>
      <c r="J24" s="265"/>
      <c r="K24" s="265"/>
      <c r="L24" s="265"/>
    </row>
    <row r="25" s="250" customFormat="1" ht="18.95" customHeight="1" spans="1:12">
      <c r="A25" s="261" t="s">
        <v>56</v>
      </c>
      <c r="B25" s="264">
        <v>0</v>
      </c>
      <c r="C25" s="263" t="s">
        <v>57</v>
      </c>
      <c r="D25" s="264">
        <v>0</v>
      </c>
      <c r="E25" s="265"/>
      <c r="F25" s="265"/>
      <c r="G25" s="265"/>
      <c r="H25" s="265"/>
      <c r="I25" s="265"/>
      <c r="J25" s="265"/>
      <c r="K25" s="265"/>
      <c r="L25" s="265"/>
    </row>
    <row r="26" s="250" customFormat="1" ht="18.95" customHeight="1" spans="1:12">
      <c r="A26" s="284" t="s">
        <v>58</v>
      </c>
      <c r="B26" s="267">
        <v>118898.59</v>
      </c>
      <c r="C26" s="283" t="s">
        <v>59</v>
      </c>
      <c r="D26" s="267">
        <v>118898.59</v>
      </c>
      <c r="E26" s="265"/>
      <c r="F26" s="265"/>
      <c r="G26" s="265"/>
      <c r="H26" s="265"/>
      <c r="I26" s="265"/>
      <c r="J26" s="265"/>
      <c r="K26" s="265"/>
      <c r="L26" s="265"/>
    </row>
    <row r="27" ht="18.95" customHeight="1" spans="1:3">
      <c r="A27" s="285"/>
      <c r="B27" s="286"/>
      <c r="C27" s="287"/>
    </row>
    <row r="28" ht="18.95" customHeight="1" spans="1:3">
      <c r="A28" s="285"/>
      <c r="B28" s="286"/>
      <c r="C28" s="287"/>
    </row>
    <row r="29" ht="18.95" customHeight="1" spans="1:3">
      <c r="A29" s="285"/>
      <c r="B29" s="286"/>
      <c r="C29" s="287"/>
    </row>
    <row r="30" ht="18.95" customHeight="1" spans="1:3">
      <c r="A30" s="285"/>
      <c r="B30" s="286"/>
      <c r="C30" s="287"/>
    </row>
    <row r="31" ht="18.95" customHeight="1" spans="1:3">
      <c r="A31" s="285"/>
      <c r="B31" s="286"/>
      <c r="C31" s="287"/>
    </row>
    <row r="32" ht="18.95" customHeight="1" spans="1:3">
      <c r="A32" s="285"/>
      <c r="B32" s="286"/>
      <c r="C32" s="287"/>
    </row>
    <row r="33" ht="18.95" customHeight="1" spans="1:3">
      <c r="A33" s="285"/>
      <c r="B33" s="286"/>
      <c r="C33" s="287"/>
    </row>
    <row r="34" ht="18.95" customHeight="1" spans="1:3">
      <c r="A34" s="285"/>
      <c r="B34" s="286"/>
      <c r="C34" s="287"/>
    </row>
    <row r="35" ht="18.95" customHeight="1" spans="1:3">
      <c r="A35" s="285"/>
      <c r="B35" s="286"/>
      <c r="C35" s="287"/>
    </row>
    <row r="36" ht="18.95" customHeight="1" spans="1:3">
      <c r="A36" s="285"/>
      <c r="B36" s="286"/>
      <c r="C36" s="287"/>
    </row>
    <row r="37" ht="18.95" customHeight="1" spans="1:3">
      <c r="A37" s="285"/>
      <c r="B37" s="286"/>
      <c r="C37" s="287"/>
    </row>
    <row r="38" ht="18.95" customHeight="1" spans="1:3">
      <c r="A38" s="285"/>
      <c r="B38" s="286"/>
      <c r="C38" s="287"/>
    </row>
    <row r="39" ht="18.95" customHeight="1" spans="1:3">
      <c r="A39" s="285"/>
      <c r="B39" s="286"/>
      <c r="C39" s="287"/>
    </row>
    <row r="40" ht="18.95" customHeight="1" spans="1:3">
      <c r="A40" s="285"/>
      <c r="B40" s="286"/>
      <c r="C40" s="287"/>
    </row>
    <row r="41" ht="18.95" customHeight="1" spans="1:3">
      <c r="A41" s="285"/>
      <c r="B41" s="286"/>
      <c r="C41" s="287"/>
    </row>
    <row r="42" ht="18.95" customHeight="1" spans="1:3">
      <c r="A42" s="285"/>
      <c r="B42" s="286"/>
      <c r="C42" s="287"/>
    </row>
    <row r="43" ht="18.95" customHeight="1" spans="1:3">
      <c r="A43" s="285"/>
      <c r="B43" s="286"/>
      <c r="C43" s="287"/>
    </row>
    <row r="44" ht="18.95" customHeight="1" spans="1:3">
      <c r="A44" s="285"/>
      <c r="B44" s="286"/>
      <c r="C44" s="287"/>
    </row>
    <row r="45" ht="18.95" customHeight="1" spans="1:3">
      <c r="A45" s="285"/>
      <c r="B45" s="286"/>
      <c r="C45" s="287"/>
    </row>
    <row r="46" ht="18.95" customHeight="1" spans="1:3">
      <c r="A46" s="285"/>
      <c r="B46" s="286"/>
      <c r="C46" s="287"/>
    </row>
    <row r="47" ht="18.95" customHeight="1" spans="1:3">
      <c r="A47" s="285"/>
      <c r="B47" s="286"/>
      <c r="C47" s="287"/>
    </row>
    <row r="48" ht="18.95" customHeight="1" spans="1:3">
      <c r="A48" s="285"/>
      <c r="B48" s="286"/>
      <c r="C48" s="287"/>
    </row>
    <row r="49" ht="18.95" customHeight="1" spans="1:3">
      <c r="A49" s="285"/>
      <c r="B49" s="286"/>
      <c r="C49" s="287"/>
    </row>
    <row r="50" ht="18.95" customHeight="1" spans="1:3">
      <c r="A50" s="285"/>
      <c r="B50" s="286"/>
      <c r="C50" s="287"/>
    </row>
    <row r="51" ht="18.95" customHeight="1" spans="1:3">
      <c r="A51" s="285"/>
      <c r="B51" s="286"/>
      <c r="C51" s="287"/>
    </row>
    <row r="52" ht="18.95" customHeight="1" spans="1:3">
      <c r="A52" s="285"/>
      <c r="B52" s="286"/>
      <c r="C52" s="287"/>
    </row>
    <row r="53" ht="18.95" customHeight="1" spans="1:3">
      <c r="A53" s="285"/>
      <c r="B53" s="286"/>
      <c r="C53" s="287"/>
    </row>
    <row r="54" ht="18.95" customHeight="1" spans="1:3">
      <c r="A54" s="285"/>
      <c r="B54" s="286"/>
      <c r="C54" s="287"/>
    </row>
    <row r="55" ht="18.95" customHeight="1" spans="1:3">
      <c r="A55" s="285"/>
      <c r="B55" s="286"/>
      <c r="C55" s="287"/>
    </row>
    <row r="56" ht="18.95" customHeight="1" spans="1:3">
      <c r="A56" s="285"/>
      <c r="B56" s="286"/>
      <c r="C56" s="287"/>
    </row>
    <row r="57" ht="18.95" customHeight="1" spans="1:3">
      <c r="A57" s="285"/>
      <c r="B57" s="286"/>
      <c r="C57" s="287"/>
    </row>
    <row r="58" ht="18.95" customHeight="1" spans="1:3">
      <c r="A58" s="285"/>
      <c r="B58" s="286"/>
      <c r="C58" s="287"/>
    </row>
    <row r="59" ht="18.95" customHeight="1" spans="1:3">
      <c r="A59" s="285"/>
      <c r="B59" s="286"/>
      <c r="C59" s="287"/>
    </row>
    <row r="60" ht="18.95" customHeight="1" spans="1:3">
      <c r="A60" s="285"/>
      <c r="B60" s="286"/>
      <c r="C60" s="287"/>
    </row>
    <row r="61" ht="18.95" customHeight="1" spans="1:3">
      <c r="A61" s="285"/>
      <c r="B61" s="286"/>
      <c r="C61" s="287"/>
    </row>
    <row r="62" ht="18.95" customHeight="1" spans="1:3">
      <c r="A62" s="285"/>
      <c r="B62" s="286"/>
      <c r="C62" s="287"/>
    </row>
    <row r="63" ht="18.95" customHeight="1" spans="1:3">
      <c r="A63" s="285"/>
      <c r="B63" s="286"/>
      <c r="C63" s="287"/>
    </row>
    <row r="64" ht="18.95" customHeight="1" spans="1:3">
      <c r="A64" s="285"/>
      <c r="B64" s="286"/>
      <c r="C64" s="287"/>
    </row>
    <row r="65" ht="18.95" customHeight="1" spans="1:3">
      <c r="A65" s="285"/>
      <c r="B65" s="286"/>
      <c r="C65" s="287"/>
    </row>
    <row r="66" ht="18.95" customHeight="1" spans="1:3">
      <c r="A66" s="285"/>
      <c r="B66" s="286"/>
      <c r="C66" s="287"/>
    </row>
    <row r="67" ht="18.95" customHeight="1" spans="1:3">
      <c r="A67" s="285"/>
      <c r="B67" s="286"/>
      <c r="C67" s="287"/>
    </row>
    <row r="68" ht="18.95" customHeight="1" spans="1:3">
      <c r="A68" s="285"/>
      <c r="B68" s="286"/>
      <c r="C68" s="287"/>
    </row>
  </sheetData>
  <sheetProtection formatCells="0" formatColumns="0" formatRows="0"/>
  <mergeCells count="3">
    <mergeCell ref="A1:D1"/>
    <mergeCell ref="A3:B3"/>
    <mergeCell ref="C3:D3"/>
  </mergeCells>
  <printOptions horizontalCentered="1"/>
  <pageMargins left="0.944444444444444" right="0.944444444444444" top="0.661111111111111" bottom="0.928472222222222" header="0.511805555555556" footer="0.747916666666667"/>
  <pageSetup paperSize="9" scale="78" orientation="landscape" horizontalDpi="1200" verticalDpi="12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4"/>
  <sheetViews>
    <sheetView showZeros="0" zoomScale="75" zoomScaleNormal="75" workbookViewId="0">
      <pane xSplit="1" ySplit="4" topLeftCell="B13" activePane="bottomRight" state="frozen"/>
      <selection/>
      <selection pane="topRight"/>
      <selection pane="bottomLeft"/>
      <selection pane="bottomRight" activeCell="M8" sqref="M8"/>
    </sheetView>
  </sheetViews>
  <sheetFormatPr defaultColWidth="9" defaultRowHeight="12"/>
  <cols>
    <col min="1" max="1" width="26" style="221" customWidth="1"/>
    <col min="2" max="5" width="10.5" style="221" customWidth="1"/>
    <col min="6" max="6" width="11.3333333333333" style="221" customWidth="1"/>
    <col min="7" max="7" width="10" style="221"/>
    <col min="8" max="16384" width="9" style="221"/>
  </cols>
  <sheetData>
    <row r="1" s="219" customFormat="1" ht="33.75" customHeight="1" spans="1:6">
      <c r="A1" s="222" t="s">
        <v>60</v>
      </c>
      <c r="B1" s="222"/>
      <c r="C1" s="222"/>
      <c r="D1" s="222"/>
      <c r="E1" s="222"/>
      <c r="F1" s="222"/>
    </row>
    <row r="2" ht="18" customHeight="1" spans="2:6">
      <c r="B2" s="223"/>
      <c r="C2" s="224"/>
      <c r="D2" s="225"/>
      <c r="E2" s="226"/>
      <c r="F2" s="227" t="s">
        <v>61</v>
      </c>
    </row>
    <row r="3" ht="24" customHeight="1" spans="1:6">
      <c r="A3" s="228" t="s">
        <v>62</v>
      </c>
      <c r="B3" s="228" t="s">
        <v>63</v>
      </c>
      <c r="C3" s="229" t="s">
        <v>64</v>
      </c>
      <c r="D3" s="230" t="s">
        <v>65</v>
      </c>
      <c r="E3" s="230" t="s">
        <v>65</v>
      </c>
      <c r="F3" s="231" t="s">
        <v>66</v>
      </c>
    </row>
    <row r="4" s="220" customFormat="1" ht="24" customHeight="1" spans="1:6">
      <c r="A4" s="228"/>
      <c r="B4" s="228"/>
      <c r="C4" s="232"/>
      <c r="D4" s="233" t="s">
        <v>67</v>
      </c>
      <c r="E4" s="233" t="s">
        <v>68</v>
      </c>
      <c r="F4" s="228"/>
    </row>
    <row r="5" ht="32.1" customHeight="1" spans="1:14">
      <c r="A5" s="234" t="s">
        <v>69</v>
      </c>
      <c r="B5" s="235">
        <f>B6+B20+B26</f>
        <v>62639</v>
      </c>
      <c r="C5" s="235">
        <f>C6+C20+C26</f>
        <v>58268</v>
      </c>
      <c r="D5" s="235">
        <f t="shared" ref="D5:D31" si="0">B5-C5</f>
        <v>4371</v>
      </c>
      <c r="E5" s="235">
        <f t="shared" ref="E5:E9" si="1">D5/C5*100</f>
        <v>7.50154458708039</v>
      </c>
      <c r="F5" s="236"/>
      <c r="N5" s="248"/>
    </row>
    <row r="6" ht="32.1" customHeight="1" spans="1:14">
      <c r="A6" s="237" t="s">
        <v>70</v>
      </c>
      <c r="B6" s="235">
        <f>SUM(B7:B19)</f>
        <v>18332</v>
      </c>
      <c r="C6" s="235">
        <f>SUM(C7:C19)</f>
        <v>17053</v>
      </c>
      <c r="D6" s="235">
        <f t="shared" si="0"/>
        <v>1279</v>
      </c>
      <c r="E6" s="235">
        <f t="shared" si="1"/>
        <v>7.50014660177095</v>
      </c>
      <c r="F6" s="238"/>
      <c r="N6" s="248"/>
    </row>
    <row r="7" ht="32.1" customHeight="1" spans="1:14">
      <c r="A7" s="239" t="s">
        <v>71</v>
      </c>
      <c r="B7" s="235">
        <v>4833</v>
      </c>
      <c r="C7" s="235">
        <v>4496</v>
      </c>
      <c r="D7" s="235">
        <f t="shared" si="0"/>
        <v>337</v>
      </c>
      <c r="E7" s="235">
        <f t="shared" si="1"/>
        <v>7.49555160142349</v>
      </c>
      <c r="F7" s="238"/>
      <c r="N7" s="248"/>
    </row>
    <row r="8" ht="32.1" customHeight="1" spans="1:14">
      <c r="A8" s="239" t="s">
        <v>72</v>
      </c>
      <c r="B8" s="235">
        <v>1921</v>
      </c>
      <c r="C8" s="235">
        <v>1787</v>
      </c>
      <c r="D8" s="235">
        <f t="shared" si="0"/>
        <v>134</v>
      </c>
      <c r="E8" s="235">
        <f t="shared" si="1"/>
        <v>7.49860100727476</v>
      </c>
      <c r="F8" s="238"/>
      <c r="N8" s="248"/>
    </row>
    <row r="9" ht="32.1" customHeight="1" spans="1:14">
      <c r="A9" s="239" t="s">
        <v>73</v>
      </c>
      <c r="B9" s="235">
        <v>801</v>
      </c>
      <c r="C9" s="235">
        <v>745</v>
      </c>
      <c r="D9" s="235">
        <f t="shared" si="0"/>
        <v>56</v>
      </c>
      <c r="E9" s="235">
        <f t="shared" si="1"/>
        <v>7.51677852348993</v>
      </c>
      <c r="F9" s="238"/>
      <c r="N9" s="248"/>
    </row>
    <row r="10" ht="32.1" customHeight="1" spans="1:14">
      <c r="A10" s="239" t="s">
        <v>74</v>
      </c>
      <c r="B10" s="235"/>
      <c r="C10" s="235">
        <v>1</v>
      </c>
      <c r="D10" s="235">
        <f t="shared" si="0"/>
        <v>-1</v>
      </c>
      <c r="E10" s="235"/>
      <c r="F10" s="238"/>
      <c r="N10" s="248"/>
    </row>
    <row r="11" ht="32.1" customHeight="1" spans="1:14">
      <c r="A11" s="239" t="s">
        <v>75</v>
      </c>
      <c r="B11" s="235">
        <v>660</v>
      </c>
      <c r="C11" s="235">
        <v>614</v>
      </c>
      <c r="D11" s="235">
        <f t="shared" si="0"/>
        <v>46</v>
      </c>
      <c r="E11" s="235">
        <f t="shared" ref="E11:E31" si="2">D11/C11*100</f>
        <v>7.49185667752443</v>
      </c>
      <c r="F11" s="238"/>
      <c r="N11" s="248"/>
    </row>
    <row r="12" ht="32.1" customHeight="1" spans="1:14">
      <c r="A12" s="239" t="s">
        <v>76</v>
      </c>
      <c r="B12" s="235">
        <v>653</v>
      </c>
      <c r="C12" s="235">
        <v>607</v>
      </c>
      <c r="D12" s="235">
        <f t="shared" si="0"/>
        <v>46</v>
      </c>
      <c r="E12" s="235">
        <f t="shared" si="2"/>
        <v>7.57825370675453</v>
      </c>
      <c r="F12" s="238"/>
      <c r="N12" s="248"/>
    </row>
    <row r="13" ht="32.1" customHeight="1" spans="1:14">
      <c r="A13" s="239" t="s">
        <v>77</v>
      </c>
      <c r="B13" s="235">
        <v>157</v>
      </c>
      <c r="C13" s="235">
        <v>146</v>
      </c>
      <c r="D13" s="235">
        <f t="shared" si="0"/>
        <v>11</v>
      </c>
      <c r="E13" s="235">
        <f t="shared" si="2"/>
        <v>7.53424657534247</v>
      </c>
      <c r="F13" s="238"/>
      <c r="N13" s="248"/>
    </row>
    <row r="14" ht="32.1" customHeight="1" spans="1:14">
      <c r="A14" s="239" t="s">
        <v>78</v>
      </c>
      <c r="B14" s="235">
        <v>1104</v>
      </c>
      <c r="C14" s="235">
        <v>1027</v>
      </c>
      <c r="D14" s="235">
        <f t="shared" si="0"/>
        <v>77</v>
      </c>
      <c r="E14" s="235">
        <f t="shared" si="2"/>
        <v>7.49756572541383</v>
      </c>
      <c r="F14" s="238"/>
      <c r="N14" s="248"/>
    </row>
    <row r="15" ht="32.1" customHeight="1" spans="1:14">
      <c r="A15" s="239" t="s">
        <v>79</v>
      </c>
      <c r="B15" s="235">
        <v>3083</v>
      </c>
      <c r="C15" s="235">
        <v>2868</v>
      </c>
      <c r="D15" s="235">
        <f t="shared" si="0"/>
        <v>215</v>
      </c>
      <c r="E15" s="235">
        <f t="shared" si="2"/>
        <v>7.49651324965132</v>
      </c>
      <c r="F15" s="238"/>
      <c r="N15" s="248"/>
    </row>
    <row r="16" ht="32.1" customHeight="1" spans="1:14">
      <c r="A16" s="239" t="s">
        <v>80</v>
      </c>
      <c r="B16" s="235">
        <v>227</v>
      </c>
      <c r="C16" s="235">
        <v>211</v>
      </c>
      <c r="D16" s="235">
        <f t="shared" si="0"/>
        <v>16</v>
      </c>
      <c r="E16" s="235">
        <f t="shared" si="2"/>
        <v>7.58293838862559</v>
      </c>
      <c r="F16" s="238"/>
      <c r="N16" s="248"/>
    </row>
    <row r="17" ht="32.1" customHeight="1" spans="1:14">
      <c r="A17" s="239" t="s">
        <v>81</v>
      </c>
      <c r="B17" s="235">
        <v>1016</v>
      </c>
      <c r="C17" s="235">
        <v>945</v>
      </c>
      <c r="D17" s="235">
        <f t="shared" si="0"/>
        <v>71</v>
      </c>
      <c r="E17" s="235">
        <f t="shared" si="2"/>
        <v>7.51322751322751</v>
      </c>
      <c r="F17" s="238"/>
      <c r="N17" s="248"/>
    </row>
    <row r="18" ht="32.1" customHeight="1" spans="1:14">
      <c r="A18" s="239" t="s">
        <v>82</v>
      </c>
      <c r="B18" s="235">
        <v>3873</v>
      </c>
      <c r="C18" s="235">
        <v>3603</v>
      </c>
      <c r="D18" s="235">
        <f t="shared" si="0"/>
        <v>270</v>
      </c>
      <c r="E18" s="235">
        <f t="shared" si="2"/>
        <v>7.49375520399667</v>
      </c>
      <c r="F18" s="238"/>
      <c r="N18" s="248"/>
    </row>
    <row r="19" ht="32.1" customHeight="1" spans="1:14">
      <c r="A19" s="239" t="s">
        <v>83</v>
      </c>
      <c r="B19" s="235">
        <v>4</v>
      </c>
      <c r="C19" s="235">
        <v>3</v>
      </c>
      <c r="D19" s="235">
        <f t="shared" si="0"/>
        <v>1</v>
      </c>
      <c r="E19" s="235">
        <f t="shared" si="2"/>
        <v>33.3333333333333</v>
      </c>
      <c r="F19" s="238"/>
      <c r="N19" s="249"/>
    </row>
    <row r="20" ht="32.1" customHeight="1" spans="1:14">
      <c r="A20" s="237" t="s">
        <v>84</v>
      </c>
      <c r="B20" s="235">
        <f>SUM(B21:B25)</f>
        <v>5987</v>
      </c>
      <c r="C20" s="235">
        <f>SUM(C21:C25)</f>
        <v>5639</v>
      </c>
      <c r="D20" s="235">
        <f t="shared" si="0"/>
        <v>348</v>
      </c>
      <c r="E20" s="235">
        <f t="shared" si="2"/>
        <v>6.1713069693208</v>
      </c>
      <c r="F20" s="238"/>
      <c r="N20" s="248"/>
    </row>
    <row r="21" ht="32.1" customHeight="1" spans="1:14">
      <c r="A21" s="239" t="s">
        <v>85</v>
      </c>
      <c r="B21" s="235">
        <v>825</v>
      </c>
      <c r="C21" s="235">
        <v>767</v>
      </c>
      <c r="D21" s="235">
        <f t="shared" si="0"/>
        <v>58</v>
      </c>
      <c r="E21" s="235">
        <f t="shared" si="2"/>
        <v>7.5619295958279</v>
      </c>
      <c r="F21" s="238"/>
      <c r="N21" s="248"/>
    </row>
    <row r="22" ht="32.1" customHeight="1" spans="1:14">
      <c r="A22" s="240" t="s">
        <v>86</v>
      </c>
      <c r="B22" s="235">
        <v>232</v>
      </c>
      <c r="C22" s="235">
        <v>579</v>
      </c>
      <c r="D22" s="235">
        <f t="shared" si="0"/>
        <v>-347</v>
      </c>
      <c r="E22" s="235">
        <f t="shared" si="2"/>
        <v>-59.9309153713299</v>
      </c>
      <c r="F22" s="238"/>
      <c r="N22" s="248"/>
    </row>
    <row r="23" ht="32.1" customHeight="1" spans="1:14">
      <c r="A23" s="240" t="s">
        <v>87</v>
      </c>
      <c r="B23" s="235">
        <v>3527</v>
      </c>
      <c r="C23" s="235">
        <v>634</v>
      </c>
      <c r="D23" s="235">
        <f t="shared" si="0"/>
        <v>2893</v>
      </c>
      <c r="E23" s="235">
        <f t="shared" si="2"/>
        <v>456.309148264984</v>
      </c>
      <c r="F23" s="238"/>
      <c r="N23" s="248"/>
    </row>
    <row r="24" ht="32.1" customHeight="1" spans="1:6">
      <c r="A24" s="240" t="s">
        <v>88</v>
      </c>
      <c r="B24" s="235">
        <v>1403</v>
      </c>
      <c r="C24" s="235">
        <v>3221</v>
      </c>
      <c r="D24" s="235">
        <f t="shared" si="0"/>
        <v>-1818</v>
      </c>
      <c r="E24" s="235">
        <f t="shared" si="2"/>
        <v>-56.4420987271034</v>
      </c>
      <c r="F24" s="238"/>
    </row>
    <row r="25" ht="32.1" customHeight="1" spans="1:6">
      <c r="A25" s="240" t="s">
        <v>89</v>
      </c>
      <c r="B25" s="235"/>
      <c r="C25" s="235">
        <v>438</v>
      </c>
      <c r="D25" s="235">
        <f t="shared" si="0"/>
        <v>-438</v>
      </c>
      <c r="E25" s="235">
        <f t="shared" si="2"/>
        <v>-100</v>
      </c>
      <c r="F25" s="238"/>
    </row>
    <row r="26" ht="32.1" customHeight="1" spans="1:6">
      <c r="A26" s="237" t="s">
        <v>90</v>
      </c>
      <c r="B26" s="235">
        <f>SUM(B27:B28)</f>
        <v>38320</v>
      </c>
      <c r="C26" s="235">
        <f>SUM(C27:C28)</f>
        <v>35576</v>
      </c>
      <c r="D26" s="235">
        <f t="shared" si="0"/>
        <v>2744</v>
      </c>
      <c r="E26" s="235">
        <f t="shared" si="2"/>
        <v>7.71306498763211</v>
      </c>
      <c r="F26" s="238"/>
    </row>
    <row r="27" ht="32.1" customHeight="1" spans="1:6">
      <c r="A27" s="240" t="s">
        <v>91</v>
      </c>
      <c r="B27" s="235">
        <v>38000</v>
      </c>
      <c r="C27" s="235">
        <v>35308</v>
      </c>
      <c r="D27" s="235">
        <f t="shared" si="0"/>
        <v>2692</v>
      </c>
      <c r="E27" s="235">
        <f t="shared" si="2"/>
        <v>7.62433442845814</v>
      </c>
      <c r="F27" s="238"/>
    </row>
    <row r="28" ht="32.1" customHeight="1" spans="1:6">
      <c r="A28" s="241" t="s">
        <v>92</v>
      </c>
      <c r="B28" s="242">
        <v>320</v>
      </c>
      <c r="C28" s="242">
        <v>268</v>
      </c>
      <c r="D28" s="235">
        <f t="shared" si="0"/>
        <v>52</v>
      </c>
      <c r="E28" s="235">
        <f t="shared" si="2"/>
        <v>19.4029850746269</v>
      </c>
      <c r="F28" s="238"/>
    </row>
    <row r="29" ht="32.1" customHeight="1" spans="1:6">
      <c r="A29" s="234" t="s">
        <v>93</v>
      </c>
      <c r="B29" s="242">
        <v>12280</v>
      </c>
      <c r="C29" s="235">
        <v>11423</v>
      </c>
      <c r="D29" s="235">
        <f t="shared" si="0"/>
        <v>857</v>
      </c>
      <c r="E29" s="235">
        <f t="shared" si="2"/>
        <v>7.50240742361901</v>
      </c>
      <c r="F29" s="238"/>
    </row>
    <row r="30" ht="32.1" customHeight="1" spans="1:6">
      <c r="A30" s="234" t="s">
        <v>94</v>
      </c>
      <c r="B30" s="242">
        <v>3251</v>
      </c>
      <c r="C30" s="242">
        <v>3025</v>
      </c>
      <c r="D30" s="235">
        <f t="shared" si="0"/>
        <v>226</v>
      </c>
      <c r="E30" s="235">
        <f t="shared" si="2"/>
        <v>7.47107438016529</v>
      </c>
      <c r="F30" s="238"/>
    </row>
    <row r="31" ht="32.1" customHeight="1" spans="1:6">
      <c r="A31" s="243" t="s">
        <v>95</v>
      </c>
      <c r="B31" s="242">
        <f>SUM(B5,B29,B30)</f>
        <v>78170</v>
      </c>
      <c r="C31" s="242">
        <f>SUM(C5,C29,C30)</f>
        <v>72716</v>
      </c>
      <c r="D31" s="235">
        <f t="shared" si="0"/>
        <v>5454</v>
      </c>
      <c r="E31" s="235">
        <f t="shared" si="2"/>
        <v>7.50041256394741</v>
      </c>
      <c r="F31" s="236"/>
    </row>
    <row r="32" ht="21.95" customHeight="1" spans="1:5">
      <c r="A32" s="244"/>
      <c r="B32" s="244"/>
      <c r="C32" s="244"/>
      <c r="D32" s="245"/>
      <c r="E32" s="245"/>
    </row>
    <row r="33" ht="21.95" customHeight="1" spans="1:5">
      <c r="A33" s="246"/>
      <c r="B33" s="244"/>
      <c r="C33" s="244"/>
      <c r="D33" s="245"/>
      <c r="E33" s="245"/>
    </row>
    <row r="34" ht="21.95" customHeight="1" spans="5:5">
      <c r="E34" s="247"/>
    </row>
    <row r="35" ht="21.95" customHeight="1"/>
    <row r="36" ht="21.95" customHeight="1"/>
    <row r="37" ht="21.95" customHeight="1"/>
    <row r="38" ht="21.9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sheetData>
  <mergeCells count="5">
    <mergeCell ref="A1:F1"/>
    <mergeCell ref="A3:A4"/>
    <mergeCell ref="B3:B4"/>
    <mergeCell ref="C3:C4"/>
    <mergeCell ref="F3:F4"/>
  </mergeCells>
  <printOptions horizontalCentered="1"/>
  <pageMargins left="0.79" right="0.79" top="0.79" bottom="0.79" header="0.29" footer="0.59"/>
  <pageSetup paperSize="9" firstPageNumber="5" orientation="portrait" useFirstPageNumber="1" horizontalDpi="600" verticalDpi="600"/>
  <headerFooter alignWithMargins="0" scaleWithDoc="0">
    <oddFooter>&amp;C&amp;9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4"/>
  <sheetViews>
    <sheetView showGridLines="0" workbookViewId="0">
      <selection activeCell="J12" sqref="J12"/>
    </sheetView>
  </sheetViews>
  <sheetFormatPr defaultColWidth="6.87962962962963" defaultRowHeight="12.75" customHeight="1" outlineLevelCol="5"/>
  <cols>
    <col min="1" max="1" width="13" style="196" customWidth="1"/>
    <col min="2" max="2" width="11.8796296296296" style="196" customWidth="1"/>
    <col min="3" max="3" width="9.12962962962963" style="196" customWidth="1"/>
    <col min="4" max="4" width="15.5" style="196" customWidth="1"/>
    <col min="5" max="5" width="30.3796296296296" style="196" customWidth="1"/>
    <col min="6" max="16384" width="6.87962962962963" style="196" customWidth="1"/>
  </cols>
  <sheetData>
    <row r="1" ht="72.75" customHeight="1" spans="1:6">
      <c r="A1" s="206" t="s">
        <v>96</v>
      </c>
      <c r="B1" s="206"/>
      <c r="C1" s="206"/>
      <c r="D1" s="206"/>
      <c r="E1" s="206"/>
      <c r="F1" s="207"/>
    </row>
    <row r="2" customHeight="1" spans="1:6">
      <c r="A2" s="207"/>
      <c r="B2" s="207" t="s">
        <v>97</v>
      </c>
      <c r="C2" s="207"/>
      <c r="E2" s="207" t="s">
        <v>20</v>
      </c>
      <c r="F2" s="207"/>
    </row>
    <row r="3" ht="21" customHeight="1" spans="1:6">
      <c r="A3" s="208" t="s">
        <v>98</v>
      </c>
      <c r="B3" s="208"/>
      <c r="C3" s="208"/>
      <c r="D3" s="209"/>
      <c r="E3" s="208"/>
      <c r="F3" s="207"/>
    </row>
    <row r="4" ht="18.75" customHeight="1" spans="1:6">
      <c r="A4" s="210" t="s">
        <v>99</v>
      </c>
      <c r="B4" s="210"/>
      <c r="C4" s="211"/>
      <c r="D4" s="208" t="s">
        <v>100</v>
      </c>
      <c r="E4" s="212" t="s">
        <v>101</v>
      </c>
      <c r="F4" s="207"/>
    </row>
    <row r="5" ht="27" customHeight="1" spans="1:6">
      <c r="A5" s="213" t="s">
        <v>102</v>
      </c>
      <c r="B5" s="213" t="s">
        <v>103</v>
      </c>
      <c r="C5" s="214" t="s">
        <v>104</v>
      </c>
      <c r="D5" s="208"/>
      <c r="E5" s="215"/>
      <c r="F5" s="207"/>
    </row>
    <row r="6" s="195" customFormat="1" ht="27" customHeight="1" spans="1:5">
      <c r="A6" s="216" t="s">
        <v>105</v>
      </c>
      <c r="B6" s="216"/>
      <c r="C6" s="216"/>
      <c r="D6" s="217"/>
      <c r="E6" s="218">
        <v>118898.59</v>
      </c>
    </row>
    <row r="7" ht="27" customHeight="1" spans="1:5">
      <c r="A7" s="216" t="s">
        <v>106</v>
      </c>
      <c r="B7" s="216"/>
      <c r="C7" s="216"/>
      <c r="D7" s="217" t="s">
        <v>107</v>
      </c>
      <c r="E7" s="218">
        <v>22868.94</v>
      </c>
    </row>
    <row r="8" ht="27" customHeight="1" spans="1:5">
      <c r="A8" s="216"/>
      <c r="B8" s="216" t="s">
        <v>108</v>
      </c>
      <c r="C8" s="216"/>
      <c r="D8" s="217" t="s">
        <v>109</v>
      </c>
      <c r="E8" s="218">
        <v>428.88</v>
      </c>
    </row>
    <row r="9" ht="27" customHeight="1" spans="1:5">
      <c r="A9" s="216" t="s">
        <v>110</v>
      </c>
      <c r="B9" s="216" t="s">
        <v>111</v>
      </c>
      <c r="C9" s="216" t="s">
        <v>108</v>
      </c>
      <c r="D9" s="217" t="s">
        <v>112</v>
      </c>
      <c r="E9" s="218">
        <v>267.48</v>
      </c>
    </row>
    <row r="10" ht="27" customHeight="1" spans="1:5">
      <c r="A10" s="216" t="s">
        <v>110</v>
      </c>
      <c r="B10" s="216" t="s">
        <v>111</v>
      </c>
      <c r="C10" s="216" t="s">
        <v>113</v>
      </c>
      <c r="D10" s="217" t="s">
        <v>114</v>
      </c>
      <c r="E10" s="218">
        <v>10</v>
      </c>
    </row>
    <row r="11" ht="27" customHeight="1" spans="1:5">
      <c r="A11" s="216" t="s">
        <v>110</v>
      </c>
      <c r="B11" s="216" t="s">
        <v>111</v>
      </c>
      <c r="C11" s="216" t="s">
        <v>115</v>
      </c>
      <c r="D11" s="217" t="s">
        <v>116</v>
      </c>
      <c r="E11" s="218">
        <v>19.4</v>
      </c>
    </row>
    <row r="12" ht="27" customHeight="1" spans="1:5">
      <c r="A12" s="216" t="s">
        <v>110</v>
      </c>
      <c r="B12" s="216" t="s">
        <v>111</v>
      </c>
      <c r="C12" s="216" t="s">
        <v>117</v>
      </c>
      <c r="D12" s="217" t="s">
        <v>118</v>
      </c>
      <c r="E12" s="218">
        <v>92</v>
      </c>
    </row>
    <row r="13" ht="27" customHeight="1" spans="1:5">
      <c r="A13" s="216" t="s">
        <v>110</v>
      </c>
      <c r="B13" s="216" t="s">
        <v>111</v>
      </c>
      <c r="C13" s="216" t="s">
        <v>119</v>
      </c>
      <c r="D13" s="217" t="s">
        <v>120</v>
      </c>
      <c r="E13" s="218">
        <v>30</v>
      </c>
    </row>
    <row r="14" ht="27" customHeight="1" spans="1:5">
      <c r="A14" s="216" t="s">
        <v>110</v>
      </c>
      <c r="B14" s="216" t="s">
        <v>111</v>
      </c>
      <c r="C14" s="216" t="s">
        <v>121</v>
      </c>
      <c r="D14" s="217" t="s">
        <v>122</v>
      </c>
      <c r="E14" s="218">
        <v>10</v>
      </c>
    </row>
    <row r="15" ht="27" customHeight="1" spans="1:5">
      <c r="A15" s="216"/>
      <c r="B15" s="216" t="s">
        <v>115</v>
      </c>
      <c r="C15" s="216"/>
      <c r="D15" s="217" t="s">
        <v>123</v>
      </c>
      <c r="E15" s="218">
        <v>351.52</v>
      </c>
    </row>
    <row r="16" ht="27" customHeight="1" spans="1:5">
      <c r="A16" s="216" t="s">
        <v>110</v>
      </c>
      <c r="B16" s="216" t="s">
        <v>124</v>
      </c>
      <c r="C16" s="216" t="s">
        <v>125</v>
      </c>
      <c r="D16" s="217" t="s">
        <v>126</v>
      </c>
      <c r="E16" s="218">
        <v>22</v>
      </c>
    </row>
    <row r="17" ht="27" customHeight="1" spans="1:5">
      <c r="A17" s="216" t="s">
        <v>110</v>
      </c>
      <c r="B17" s="216" t="s">
        <v>124</v>
      </c>
      <c r="C17" s="216" t="s">
        <v>108</v>
      </c>
      <c r="D17" s="217" t="s">
        <v>112</v>
      </c>
      <c r="E17" s="218">
        <v>251.81</v>
      </c>
    </row>
    <row r="18" ht="27" customHeight="1" spans="1:5">
      <c r="A18" s="216" t="s">
        <v>110</v>
      </c>
      <c r="B18" s="216" t="s">
        <v>124</v>
      </c>
      <c r="C18" s="216" t="s">
        <v>117</v>
      </c>
      <c r="D18" s="217" t="s">
        <v>127</v>
      </c>
      <c r="E18" s="218">
        <v>39</v>
      </c>
    </row>
    <row r="19" ht="27" customHeight="1" spans="1:5">
      <c r="A19" s="216" t="s">
        <v>110</v>
      </c>
      <c r="B19" s="216" t="s">
        <v>124</v>
      </c>
      <c r="C19" s="216" t="s">
        <v>115</v>
      </c>
      <c r="D19" s="217" t="s">
        <v>116</v>
      </c>
      <c r="E19" s="218">
        <v>38.71</v>
      </c>
    </row>
    <row r="20" ht="27" customHeight="1" spans="1:5">
      <c r="A20" s="216"/>
      <c r="B20" s="216" t="s">
        <v>128</v>
      </c>
      <c r="C20" s="216"/>
      <c r="D20" s="217" t="s">
        <v>129</v>
      </c>
      <c r="E20" s="218">
        <v>3867.12</v>
      </c>
    </row>
    <row r="21" ht="27" customHeight="1" spans="1:5">
      <c r="A21" s="216" t="s">
        <v>110</v>
      </c>
      <c r="B21" s="216" t="s">
        <v>130</v>
      </c>
      <c r="C21" s="216" t="s">
        <v>108</v>
      </c>
      <c r="D21" s="217" t="s">
        <v>112</v>
      </c>
      <c r="E21" s="218">
        <v>2034.67</v>
      </c>
    </row>
    <row r="22" ht="27" customHeight="1" spans="1:5">
      <c r="A22" s="216" t="s">
        <v>110</v>
      </c>
      <c r="B22" s="216" t="s">
        <v>130</v>
      </c>
      <c r="C22" s="216" t="s">
        <v>113</v>
      </c>
      <c r="D22" s="217" t="s">
        <v>131</v>
      </c>
      <c r="E22" s="218">
        <v>163.95</v>
      </c>
    </row>
    <row r="23" ht="27" customHeight="1" spans="1:5">
      <c r="A23" s="216" t="s">
        <v>110</v>
      </c>
      <c r="B23" s="216" t="s">
        <v>130</v>
      </c>
      <c r="C23" s="216" t="s">
        <v>117</v>
      </c>
      <c r="D23" s="217" t="s">
        <v>132</v>
      </c>
      <c r="E23" s="218">
        <v>83</v>
      </c>
    </row>
    <row r="24" ht="27" customHeight="1" spans="1:5">
      <c r="A24" s="216" t="s">
        <v>110</v>
      </c>
      <c r="B24" s="216" t="s">
        <v>130</v>
      </c>
      <c r="C24" s="216" t="s">
        <v>128</v>
      </c>
      <c r="D24" s="217" t="s">
        <v>133</v>
      </c>
      <c r="E24" s="218">
        <v>102</v>
      </c>
    </row>
    <row r="25" ht="27" customHeight="1" spans="1:5">
      <c r="A25" s="216" t="s">
        <v>110</v>
      </c>
      <c r="B25" s="216" t="s">
        <v>130</v>
      </c>
      <c r="C25" s="216" t="s">
        <v>115</v>
      </c>
      <c r="D25" s="217" t="s">
        <v>116</v>
      </c>
      <c r="E25" s="218">
        <v>1158.5</v>
      </c>
    </row>
    <row r="26" ht="27" customHeight="1" spans="1:5">
      <c r="A26" s="216" t="s">
        <v>110</v>
      </c>
      <c r="B26" s="216" t="s">
        <v>130</v>
      </c>
      <c r="C26" s="216" t="s">
        <v>134</v>
      </c>
      <c r="D26" s="217" t="s">
        <v>135</v>
      </c>
      <c r="E26" s="218">
        <v>325</v>
      </c>
    </row>
    <row r="27" ht="27" customHeight="1" spans="1:5">
      <c r="A27" s="216"/>
      <c r="B27" s="216" t="s">
        <v>121</v>
      </c>
      <c r="C27" s="216"/>
      <c r="D27" s="217" t="s">
        <v>136</v>
      </c>
      <c r="E27" s="218">
        <v>305.93</v>
      </c>
    </row>
    <row r="28" ht="27" customHeight="1" spans="1:5">
      <c r="A28" s="216" t="s">
        <v>110</v>
      </c>
      <c r="B28" s="216" t="s">
        <v>137</v>
      </c>
      <c r="C28" s="216" t="s">
        <v>108</v>
      </c>
      <c r="D28" s="217" t="s">
        <v>112</v>
      </c>
      <c r="E28" s="218">
        <v>109.29</v>
      </c>
    </row>
    <row r="29" ht="27" customHeight="1" spans="1:5">
      <c r="A29" s="216" t="s">
        <v>110</v>
      </c>
      <c r="B29" s="216" t="s">
        <v>137</v>
      </c>
      <c r="C29" s="216" t="s">
        <v>115</v>
      </c>
      <c r="D29" s="217" t="s">
        <v>116</v>
      </c>
      <c r="E29" s="218">
        <v>196.64</v>
      </c>
    </row>
    <row r="30" ht="27" customHeight="1" spans="1:5">
      <c r="A30" s="216"/>
      <c r="B30" s="216" t="s">
        <v>125</v>
      </c>
      <c r="C30" s="216"/>
      <c r="D30" s="217" t="s">
        <v>138</v>
      </c>
      <c r="E30" s="218">
        <v>171.25</v>
      </c>
    </row>
    <row r="31" ht="27" customHeight="1" spans="1:5">
      <c r="A31" s="216" t="s">
        <v>110</v>
      </c>
      <c r="B31" s="216" t="s">
        <v>139</v>
      </c>
      <c r="C31" s="216" t="s">
        <v>117</v>
      </c>
      <c r="D31" s="217" t="s">
        <v>140</v>
      </c>
      <c r="E31" s="218">
        <v>26</v>
      </c>
    </row>
    <row r="32" ht="27" customHeight="1" spans="1:5">
      <c r="A32" s="216" t="s">
        <v>110</v>
      </c>
      <c r="B32" s="216" t="s">
        <v>139</v>
      </c>
      <c r="C32" s="216" t="s">
        <v>108</v>
      </c>
      <c r="D32" s="217" t="s">
        <v>112</v>
      </c>
      <c r="E32" s="218">
        <v>70.45</v>
      </c>
    </row>
    <row r="33" ht="27" customHeight="1" spans="1:5">
      <c r="A33" s="216" t="s">
        <v>110</v>
      </c>
      <c r="B33" s="216" t="s">
        <v>139</v>
      </c>
      <c r="C33" s="216" t="s">
        <v>134</v>
      </c>
      <c r="D33" s="217" t="s">
        <v>141</v>
      </c>
      <c r="E33" s="218">
        <v>2</v>
      </c>
    </row>
    <row r="34" ht="27" customHeight="1" spans="1:5">
      <c r="A34" s="216" t="s">
        <v>110</v>
      </c>
      <c r="B34" s="216" t="s">
        <v>139</v>
      </c>
      <c r="C34" s="216" t="s">
        <v>121</v>
      </c>
      <c r="D34" s="217" t="s">
        <v>142</v>
      </c>
      <c r="E34" s="218">
        <v>30.8</v>
      </c>
    </row>
    <row r="35" ht="27" customHeight="1" spans="1:5">
      <c r="A35" s="216" t="s">
        <v>110</v>
      </c>
      <c r="B35" s="216" t="s">
        <v>139</v>
      </c>
      <c r="C35" s="216" t="s">
        <v>113</v>
      </c>
      <c r="D35" s="217" t="s">
        <v>143</v>
      </c>
      <c r="E35" s="218">
        <v>42</v>
      </c>
    </row>
    <row r="36" ht="27" customHeight="1" spans="1:5">
      <c r="A36" s="216"/>
      <c r="B36" s="216" t="s">
        <v>117</v>
      </c>
      <c r="C36" s="216"/>
      <c r="D36" s="217" t="s">
        <v>144</v>
      </c>
      <c r="E36" s="218">
        <v>1025.27</v>
      </c>
    </row>
    <row r="37" ht="27" customHeight="1" spans="1:5">
      <c r="A37" s="216" t="s">
        <v>110</v>
      </c>
      <c r="B37" s="216" t="s">
        <v>145</v>
      </c>
      <c r="C37" s="216" t="s">
        <v>115</v>
      </c>
      <c r="D37" s="217" t="s">
        <v>116</v>
      </c>
      <c r="E37" s="218">
        <v>462</v>
      </c>
    </row>
    <row r="38" ht="27" customHeight="1" spans="1:5">
      <c r="A38" s="216" t="s">
        <v>110</v>
      </c>
      <c r="B38" s="216" t="s">
        <v>145</v>
      </c>
      <c r="C38" s="216" t="s">
        <v>108</v>
      </c>
      <c r="D38" s="217" t="s">
        <v>112</v>
      </c>
      <c r="E38" s="218">
        <v>563.27</v>
      </c>
    </row>
    <row r="39" ht="27" customHeight="1" spans="1:5">
      <c r="A39" s="216"/>
      <c r="B39" s="216" t="s">
        <v>119</v>
      </c>
      <c r="C39" s="216"/>
      <c r="D39" s="217" t="s">
        <v>146</v>
      </c>
      <c r="E39" s="218">
        <v>2000</v>
      </c>
    </row>
    <row r="40" ht="27" customHeight="1" spans="1:5">
      <c r="A40" s="216" t="s">
        <v>110</v>
      </c>
      <c r="B40" s="216" t="s">
        <v>147</v>
      </c>
      <c r="C40" s="216" t="s">
        <v>134</v>
      </c>
      <c r="D40" s="217" t="s">
        <v>148</v>
      </c>
      <c r="E40" s="218">
        <v>2000</v>
      </c>
    </row>
    <row r="41" ht="27" customHeight="1" spans="1:5">
      <c r="A41" s="216"/>
      <c r="B41" s="216" t="s">
        <v>113</v>
      </c>
      <c r="C41" s="216"/>
      <c r="D41" s="217" t="s">
        <v>149</v>
      </c>
      <c r="E41" s="218">
        <v>147.67</v>
      </c>
    </row>
    <row r="42" ht="27" customHeight="1" spans="1:5">
      <c r="A42" s="216" t="s">
        <v>110</v>
      </c>
      <c r="B42" s="216" t="s">
        <v>150</v>
      </c>
      <c r="C42" s="216" t="s">
        <v>121</v>
      </c>
      <c r="D42" s="217" t="s">
        <v>151</v>
      </c>
      <c r="E42" s="218">
        <v>15</v>
      </c>
    </row>
    <row r="43" ht="27" customHeight="1" spans="1:5">
      <c r="A43" s="216" t="s">
        <v>110</v>
      </c>
      <c r="B43" s="216" t="s">
        <v>150</v>
      </c>
      <c r="C43" s="216" t="s">
        <v>108</v>
      </c>
      <c r="D43" s="217" t="s">
        <v>112</v>
      </c>
      <c r="E43" s="218">
        <v>88.67</v>
      </c>
    </row>
    <row r="44" ht="27" customHeight="1" spans="1:5">
      <c r="A44" s="216" t="s">
        <v>110</v>
      </c>
      <c r="B44" s="216" t="s">
        <v>150</v>
      </c>
      <c r="C44" s="216" t="s">
        <v>115</v>
      </c>
      <c r="D44" s="217" t="s">
        <v>116</v>
      </c>
      <c r="E44" s="218">
        <v>44</v>
      </c>
    </row>
    <row r="45" ht="27" customHeight="1" spans="1:5">
      <c r="A45" s="216"/>
      <c r="B45" s="216" t="s">
        <v>152</v>
      </c>
      <c r="C45" s="216"/>
      <c r="D45" s="217" t="s">
        <v>153</v>
      </c>
      <c r="E45" s="218">
        <v>230.12</v>
      </c>
    </row>
    <row r="46" ht="27" customHeight="1" spans="1:5">
      <c r="A46" s="216" t="s">
        <v>110</v>
      </c>
      <c r="B46" s="216" t="s">
        <v>154</v>
      </c>
      <c r="C46" s="216" t="s">
        <v>115</v>
      </c>
      <c r="D46" s="217" t="s">
        <v>116</v>
      </c>
      <c r="E46" s="218">
        <v>7</v>
      </c>
    </row>
    <row r="47" ht="27" customHeight="1" spans="1:5">
      <c r="A47" s="216" t="s">
        <v>110</v>
      </c>
      <c r="B47" s="216" t="s">
        <v>154</v>
      </c>
      <c r="C47" s="216" t="s">
        <v>108</v>
      </c>
      <c r="D47" s="217" t="s">
        <v>112</v>
      </c>
      <c r="E47" s="218">
        <v>163.12</v>
      </c>
    </row>
    <row r="48" ht="27" customHeight="1" spans="1:5">
      <c r="A48" s="216" t="s">
        <v>110</v>
      </c>
      <c r="B48" s="216" t="s">
        <v>154</v>
      </c>
      <c r="C48" s="216" t="s">
        <v>134</v>
      </c>
      <c r="D48" s="217" t="s">
        <v>155</v>
      </c>
      <c r="E48" s="218">
        <v>60</v>
      </c>
    </row>
    <row r="49" ht="27" customHeight="1" spans="1:5">
      <c r="A49" s="216"/>
      <c r="B49" s="216" t="s">
        <v>156</v>
      </c>
      <c r="C49" s="216"/>
      <c r="D49" s="217" t="s">
        <v>157</v>
      </c>
      <c r="E49" s="218">
        <v>635.76</v>
      </c>
    </row>
    <row r="50" ht="27" customHeight="1" spans="1:5">
      <c r="A50" s="216" t="s">
        <v>110</v>
      </c>
      <c r="B50" s="216" t="s">
        <v>158</v>
      </c>
      <c r="C50" s="216" t="s">
        <v>125</v>
      </c>
      <c r="D50" s="217" t="s">
        <v>159</v>
      </c>
      <c r="E50" s="218">
        <v>10</v>
      </c>
    </row>
    <row r="51" ht="27" customHeight="1" spans="1:5">
      <c r="A51" s="216" t="s">
        <v>110</v>
      </c>
      <c r="B51" s="216" t="s">
        <v>158</v>
      </c>
      <c r="C51" s="216" t="s">
        <v>108</v>
      </c>
      <c r="D51" s="217" t="s">
        <v>112</v>
      </c>
      <c r="E51" s="218">
        <v>417.76</v>
      </c>
    </row>
    <row r="52" ht="27" customHeight="1" spans="1:5">
      <c r="A52" s="216" t="s">
        <v>110</v>
      </c>
      <c r="B52" s="216" t="s">
        <v>158</v>
      </c>
      <c r="C52" s="216" t="s">
        <v>115</v>
      </c>
      <c r="D52" s="217" t="s">
        <v>116</v>
      </c>
      <c r="E52" s="218">
        <v>208</v>
      </c>
    </row>
    <row r="53" ht="27" customHeight="1" spans="1:5">
      <c r="A53" s="216"/>
      <c r="B53" s="216" t="s">
        <v>160</v>
      </c>
      <c r="C53" s="216"/>
      <c r="D53" s="217" t="s">
        <v>161</v>
      </c>
      <c r="E53" s="218">
        <v>354.64</v>
      </c>
    </row>
    <row r="54" ht="27" customHeight="1" spans="1:5">
      <c r="A54" s="216" t="s">
        <v>110</v>
      </c>
      <c r="B54" s="216" t="s">
        <v>162</v>
      </c>
      <c r="C54" s="216" t="s">
        <v>113</v>
      </c>
      <c r="D54" s="217" t="s">
        <v>163</v>
      </c>
      <c r="E54" s="218">
        <v>50</v>
      </c>
    </row>
    <row r="55" ht="27" customHeight="1" spans="1:5">
      <c r="A55" s="216" t="s">
        <v>110</v>
      </c>
      <c r="B55" s="216" t="s">
        <v>162</v>
      </c>
      <c r="C55" s="216" t="s">
        <v>115</v>
      </c>
      <c r="D55" s="217" t="s">
        <v>116</v>
      </c>
      <c r="E55" s="218">
        <v>54</v>
      </c>
    </row>
    <row r="56" ht="27" customHeight="1" spans="1:5">
      <c r="A56" s="216" t="s">
        <v>110</v>
      </c>
      <c r="B56" s="216" t="s">
        <v>162</v>
      </c>
      <c r="C56" s="216" t="s">
        <v>108</v>
      </c>
      <c r="D56" s="217" t="s">
        <v>112</v>
      </c>
      <c r="E56" s="218">
        <v>200.64</v>
      </c>
    </row>
    <row r="57" ht="27" customHeight="1" spans="1:5">
      <c r="A57" s="216" t="s">
        <v>110</v>
      </c>
      <c r="B57" s="216" t="s">
        <v>162</v>
      </c>
      <c r="C57" s="216" t="s">
        <v>134</v>
      </c>
      <c r="D57" s="217" t="s">
        <v>164</v>
      </c>
      <c r="E57" s="218">
        <v>50</v>
      </c>
    </row>
    <row r="58" ht="27" customHeight="1" spans="1:5">
      <c r="A58" s="216"/>
      <c r="B58" s="216" t="s">
        <v>165</v>
      </c>
      <c r="C58" s="216"/>
      <c r="D58" s="217" t="s">
        <v>166</v>
      </c>
      <c r="E58" s="218">
        <v>8</v>
      </c>
    </row>
    <row r="59" ht="27" customHeight="1" spans="1:5">
      <c r="A59" s="216" t="s">
        <v>110</v>
      </c>
      <c r="B59" s="216" t="s">
        <v>167</v>
      </c>
      <c r="C59" s="216" t="s">
        <v>125</v>
      </c>
      <c r="D59" s="217" t="s">
        <v>168</v>
      </c>
      <c r="E59" s="218">
        <v>8</v>
      </c>
    </row>
    <row r="60" ht="27" customHeight="1" spans="1:5">
      <c r="A60" s="216"/>
      <c r="B60" s="216" t="s">
        <v>169</v>
      </c>
      <c r="C60" s="216"/>
      <c r="D60" s="217" t="s">
        <v>170</v>
      </c>
      <c r="E60" s="218">
        <v>31.02</v>
      </c>
    </row>
    <row r="61" ht="27" customHeight="1" spans="1:5">
      <c r="A61" s="216" t="s">
        <v>110</v>
      </c>
      <c r="B61" s="216" t="s">
        <v>171</v>
      </c>
      <c r="C61" s="216" t="s">
        <v>115</v>
      </c>
      <c r="D61" s="217" t="s">
        <v>116</v>
      </c>
      <c r="E61" s="218">
        <v>8</v>
      </c>
    </row>
    <row r="62" ht="27" customHeight="1" spans="1:5">
      <c r="A62" s="216" t="s">
        <v>110</v>
      </c>
      <c r="B62" s="216" t="s">
        <v>171</v>
      </c>
      <c r="C62" s="216" t="s">
        <v>108</v>
      </c>
      <c r="D62" s="217" t="s">
        <v>112</v>
      </c>
      <c r="E62" s="218">
        <v>23.02</v>
      </c>
    </row>
    <row r="63" ht="27" customHeight="1" spans="1:5">
      <c r="A63" s="216"/>
      <c r="B63" s="216" t="s">
        <v>172</v>
      </c>
      <c r="C63" s="216"/>
      <c r="D63" s="217" t="s">
        <v>173</v>
      </c>
      <c r="E63" s="218">
        <v>113.15</v>
      </c>
    </row>
    <row r="64" ht="27" customHeight="1" spans="1:5">
      <c r="A64" s="216" t="s">
        <v>110</v>
      </c>
      <c r="B64" s="216" t="s">
        <v>174</v>
      </c>
      <c r="C64" s="216" t="s">
        <v>108</v>
      </c>
      <c r="D64" s="217" t="s">
        <v>112</v>
      </c>
      <c r="E64" s="218">
        <v>36.15</v>
      </c>
    </row>
    <row r="65" ht="27" customHeight="1" spans="1:5">
      <c r="A65" s="216" t="s">
        <v>110</v>
      </c>
      <c r="B65" s="216" t="s">
        <v>174</v>
      </c>
      <c r="C65" s="216" t="s">
        <v>134</v>
      </c>
      <c r="D65" s="217" t="s">
        <v>175</v>
      </c>
      <c r="E65" s="218">
        <v>65</v>
      </c>
    </row>
    <row r="66" ht="27" customHeight="1" spans="1:5">
      <c r="A66" s="216" t="s">
        <v>110</v>
      </c>
      <c r="B66" s="216" t="s">
        <v>174</v>
      </c>
      <c r="C66" s="216" t="s">
        <v>115</v>
      </c>
      <c r="D66" s="217" t="s">
        <v>116</v>
      </c>
      <c r="E66" s="218">
        <v>12</v>
      </c>
    </row>
    <row r="67" ht="27" customHeight="1" spans="1:5">
      <c r="A67" s="216"/>
      <c r="B67" s="216" t="s">
        <v>176</v>
      </c>
      <c r="C67" s="216"/>
      <c r="D67" s="217" t="s">
        <v>177</v>
      </c>
      <c r="E67" s="218">
        <v>117.86</v>
      </c>
    </row>
    <row r="68" ht="27" customHeight="1" spans="1:5">
      <c r="A68" s="216" t="s">
        <v>110</v>
      </c>
      <c r="B68" s="216" t="s">
        <v>178</v>
      </c>
      <c r="C68" s="216" t="s">
        <v>115</v>
      </c>
      <c r="D68" s="217" t="s">
        <v>116</v>
      </c>
      <c r="E68" s="218">
        <v>63.3</v>
      </c>
    </row>
    <row r="69" ht="27" customHeight="1" spans="1:5">
      <c r="A69" s="216" t="s">
        <v>110</v>
      </c>
      <c r="B69" s="216" t="s">
        <v>178</v>
      </c>
      <c r="C69" s="216" t="s">
        <v>108</v>
      </c>
      <c r="D69" s="217" t="s">
        <v>112</v>
      </c>
      <c r="E69" s="218">
        <v>54.56</v>
      </c>
    </row>
    <row r="70" ht="27" customHeight="1" spans="1:5">
      <c r="A70" s="216"/>
      <c r="B70" s="216" t="s">
        <v>179</v>
      </c>
      <c r="C70" s="216"/>
      <c r="D70" s="217" t="s">
        <v>180</v>
      </c>
      <c r="E70" s="218">
        <v>663.37</v>
      </c>
    </row>
    <row r="71" ht="27" customHeight="1" spans="1:5">
      <c r="A71" s="216" t="s">
        <v>110</v>
      </c>
      <c r="B71" s="216" t="s">
        <v>181</v>
      </c>
      <c r="C71" s="216" t="s">
        <v>115</v>
      </c>
      <c r="D71" s="217" t="s">
        <v>116</v>
      </c>
      <c r="E71" s="218">
        <v>152</v>
      </c>
    </row>
    <row r="72" ht="27" customHeight="1" spans="1:5">
      <c r="A72" s="216" t="s">
        <v>110</v>
      </c>
      <c r="B72" s="216" t="s">
        <v>181</v>
      </c>
      <c r="C72" s="216" t="s">
        <v>125</v>
      </c>
      <c r="D72" s="217" t="s">
        <v>182</v>
      </c>
      <c r="E72" s="218">
        <v>90</v>
      </c>
    </row>
    <row r="73" ht="27" customHeight="1" spans="1:5">
      <c r="A73" s="216" t="s">
        <v>110</v>
      </c>
      <c r="B73" s="216" t="s">
        <v>181</v>
      </c>
      <c r="C73" s="216" t="s">
        <v>108</v>
      </c>
      <c r="D73" s="217" t="s">
        <v>112</v>
      </c>
      <c r="E73" s="218">
        <v>421.37</v>
      </c>
    </row>
    <row r="74" ht="27" customHeight="1" spans="1:5">
      <c r="A74" s="216"/>
      <c r="B74" s="216" t="s">
        <v>183</v>
      </c>
      <c r="C74" s="216"/>
      <c r="D74" s="217" t="s">
        <v>184</v>
      </c>
      <c r="E74" s="218">
        <v>788.34</v>
      </c>
    </row>
    <row r="75" ht="27" customHeight="1" spans="1:5">
      <c r="A75" s="216" t="s">
        <v>110</v>
      </c>
      <c r="B75" s="216" t="s">
        <v>185</v>
      </c>
      <c r="C75" s="216" t="s">
        <v>115</v>
      </c>
      <c r="D75" s="217" t="s">
        <v>116</v>
      </c>
      <c r="E75" s="218">
        <v>681.6</v>
      </c>
    </row>
    <row r="76" ht="27" customHeight="1" spans="1:5">
      <c r="A76" s="216" t="s">
        <v>110</v>
      </c>
      <c r="B76" s="216" t="s">
        <v>185</v>
      </c>
      <c r="C76" s="216" t="s">
        <v>108</v>
      </c>
      <c r="D76" s="217" t="s">
        <v>112</v>
      </c>
      <c r="E76" s="218">
        <v>106.74</v>
      </c>
    </row>
    <row r="77" ht="27" customHeight="1" spans="1:5">
      <c r="A77" s="216"/>
      <c r="B77" s="216" t="s">
        <v>186</v>
      </c>
      <c r="C77" s="216"/>
      <c r="D77" s="217" t="s">
        <v>187</v>
      </c>
      <c r="E77" s="218">
        <v>163.37</v>
      </c>
    </row>
    <row r="78" ht="27" customHeight="1" spans="1:5">
      <c r="A78" s="216" t="s">
        <v>110</v>
      </c>
      <c r="B78" s="216" t="s">
        <v>188</v>
      </c>
      <c r="C78" s="216" t="s">
        <v>108</v>
      </c>
      <c r="D78" s="217" t="s">
        <v>112</v>
      </c>
      <c r="E78" s="218">
        <v>73.37</v>
      </c>
    </row>
    <row r="79" ht="27" customHeight="1" spans="1:5">
      <c r="A79" s="216" t="s">
        <v>110</v>
      </c>
      <c r="B79" s="216" t="s">
        <v>188</v>
      </c>
      <c r="C79" s="216" t="s">
        <v>115</v>
      </c>
      <c r="D79" s="217" t="s">
        <v>116</v>
      </c>
      <c r="E79" s="218">
        <v>90</v>
      </c>
    </row>
    <row r="80" ht="27" customHeight="1" spans="1:5">
      <c r="A80" s="216"/>
      <c r="B80" s="216" t="s">
        <v>189</v>
      </c>
      <c r="C80" s="216"/>
      <c r="D80" s="217" t="s">
        <v>190</v>
      </c>
      <c r="E80" s="218">
        <v>701.12</v>
      </c>
    </row>
    <row r="81" ht="27" customHeight="1" spans="1:5">
      <c r="A81" s="216" t="s">
        <v>110</v>
      </c>
      <c r="B81" s="216" t="s">
        <v>191</v>
      </c>
      <c r="C81" s="216" t="s">
        <v>108</v>
      </c>
      <c r="D81" s="217" t="s">
        <v>112</v>
      </c>
      <c r="E81" s="218">
        <v>90.33</v>
      </c>
    </row>
    <row r="82" ht="27" customHeight="1" spans="1:5">
      <c r="A82" s="216" t="s">
        <v>110</v>
      </c>
      <c r="B82" s="216" t="s">
        <v>191</v>
      </c>
      <c r="C82" s="216" t="s">
        <v>115</v>
      </c>
      <c r="D82" s="217" t="s">
        <v>116</v>
      </c>
      <c r="E82" s="218">
        <v>60.5</v>
      </c>
    </row>
    <row r="83" ht="27" customHeight="1" spans="1:5">
      <c r="A83" s="216" t="s">
        <v>110</v>
      </c>
      <c r="B83" s="216" t="s">
        <v>191</v>
      </c>
      <c r="C83" s="216" t="s">
        <v>121</v>
      </c>
      <c r="D83" s="217" t="s">
        <v>192</v>
      </c>
      <c r="E83" s="218">
        <v>543.97</v>
      </c>
    </row>
    <row r="84" ht="27" customHeight="1" spans="1:5">
      <c r="A84" s="216" t="s">
        <v>110</v>
      </c>
      <c r="B84" s="216" t="s">
        <v>191</v>
      </c>
      <c r="C84" s="216" t="s">
        <v>125</v>
      </c>
      <c r="D84" s="217" t="s">
        <v>193</v>
      </c>
      <c r="E84" s="218">
        <v>6.32</v>
      </c>
    </row>
    <row r="85" ht="27" customHeight="1" spans="1:5">
      <c r="A85" s="216"/>
      <c r="B85" s="216" t="s">
        <v>194</v>
      </c>
      <c r="C85" s="216"/>
      <c r="D85" s="217" t="s">
        <v>195</v>
      </c>
      <c r="E85" s="218">
        <v>337.37</v>
      </c>
    </row>
    <row r="86" ht="27" customHeight="1" spans="1:5">
      <c r="A86" s="216" t="s">
        <v>110</v>
      </c>
      <c r="B86" s="216" t="s">
        <v>196</v>
      </c>
      <c r="C86" s="216" t="s">
        <v>108</v>
      </c>
      <c r="D86" s="217" t="s">
        <v>112</v>
      </c>
      <c r="E86" s="218">
        <v>1.87</v>
      </c>
    </row>
    <row r="87" ht="27" customHeight="1" spans="1:5">
      <c r="A87" s="216" t="s">
        <v>110</v>
      </c>
      <c r="B87" s="216" t="s">
        <v>196</v>
      </c>
      <c r="C87" s="216" t="s">
        <v>115</v>
      </c>
      <c r="D87" s="217" t="s">
        <v>116</v>
      </c>
      <c r="E87" s="218">
        <v>335.5</v>
      </c>
    </row>
    <row r="88" ht="27" customHeight="1" spans="1:5">
      <c r="A88" s="216"/>
      <c r="B88" s="216" t="s">
        <v>134</v>
      </c>
      <c r="C88" s="216"/>
      <c r="D88" s="217" t="s">
        <v>197</v>
      </c>
      <c r="E88" s="218">
        <v>10427.18</v>
      </c>
    </row>
    <row r="89" ht="27" customHeight="1" spans="1:5">
      <c r="A89" s="216" t="s">
        <v>110</v>
      </c>
      <c r="B89" s="216" t="s">
        <v>198</v>
      </c>
      <c r="C89" s="216" t="s">
        <v>134</v>
      </c>
      <c r="D89" s="217" t="s">
        <v>199</v>
      </c>
      <c r="E89" s="218">
        <v>10427.18</v>
      </c>
    </row>
    <row r="90" ht="27" customHeight="1" spans="1:5">
      <c r="A90" s="216" t="s">
        <v>200</v>
      </c>
      <c r="B90" s="216"/>
      <c r="C90" s="216"/>
      <c r="D90" s="217" t="s">
        <v>201</v>
      </c>
      <c r="E90" s="218">
        <v>20</v>
      </c>
    </row>
    <row r="91" ht="27" customHeight="1" spans="1:5">
      <c r="A91" s="216"/>
      <c r="B91" s="216" t="s">
        <v>117</v>
      </c>
      <c r="C91" s="216"/>
      <c r="D91" s="217" t="s">
        <v>202</v>
      </c>
      <c r="E91" s="218">
        <v>20</v>
      </c>
    </row>
    <row r="92" ht="27" customHeight="1" spans="1:5">
      <c r="A92" s="216" t="s">
        <v>203</v>
      </c>
      <c r="B92" s="216" t="s">
        <v>145</v>
      </c>
      <c r="C92" s="216" t="s">
        <v>128</v>
      </c>
      <c r="D92" s="217" t="s">
        <v>204</v>
      </c>
      <c r="E92" s="218">
        <v>20</v>
      </c>
    </row>
    <row r="93" ht="27" customHeight="1" spans="1:5">
      <c r="A93" s="216" t="s">
        <v>205</v>
      </c>
      <c r="B93" s="216"/>
      <c r="C93" s="216"/>
      <c r="D93" s="217" t="s">
        <v>206</v>
      </c>
      <c r="E93" s="218">
        <v>6298.6</v>
      </c>
    </row>
    <row r="94" ht="27" customHeight="1" spans="1:5">
      <c r="A94" s="216"/>
      <c r="B94" s="216" t="s">
        <v>115</v>
      </c>
      <c r="C94" s="216"/>
      <c r="D94" s="217" t="s">
        <v>207</v>
      </c>
      <c r="E94" s="218">
        <v>6016.77</v>
      </c>
    </row>
    <row r="95" ht="27" customHeight="1" spans="1:5">
      <c r="A95" s="216" t="s">
        <v>208</v>
      </c>
      <c r="B95" s="216" t="s">
        <v>124</v>
      </c>
      <c r="C95" s="216" t="s">
        <v>134</v>
      </c>
      <c r="D95" s="217" t="s">
        <v>209</v>
      </c>
      <c r="E95" s="218">
        <v>28.4</v>
      </c>
    </row>
    <row r="96" ht="27" customHeight="1" spans="1:5">
      <c r="A96" s="216" t="s">
        <v>208</v>
      </c>
      <c r="B96" s="216" t="s">
        <v>124</v>
      </c>
      <c r="C96" s="216" t="s">
        <v>108</v>
      </c>
      <c r="D96" s="217" t="s">
        <v>112</v>
      </c>
      <c r="E96" s="218">
        <v>2056.79</v>
      </c>
    </row>
    <row r="97" ht="27" customHeight="1" spans="1:5">
      <c r="A97" s="216" t="s">
        <v>208</v>
      </c>
      <c r="B97" s="216" t="s">
        <v>124</v>
      </c>
      <c r="C97" s="216" t="s">
        <v>210</v>
      </c>
      <c r="D97" s="217" t="s">
        <v>211</v>
      </c>
      <c r="E97" s="218">
        <v>951.5</v>
      </c>
    </row>
    <row r="98" ht="27" customHeight="1" spans="1:5">
      <c r="A98" s="216" t="s">
        <v>208</v>
      </c>
      <c r="B98" s="216" t="s">
        <v>124</v>
      </c>
      <c r="C98" s="216" t="s">
        <v>212</v>
      </c>
      <c r="D98" s="217" t="s">
        <v>213</v>
      </c>
      <c r="E98" s="218">
        <v>15</v>
      </c>
    </row>
    <row r="99" ht="27" customHeight="1" spans="1:5">
      <c r="A99" s="216" t="s">
        <v>208</v>
      </c>
      <c r="B99" s="216" t="s">
        <v>124</v>
      </c>
      <c r="C99" s="216" t="s">
        <v>214</v>
      </c>
      <c r="D99" s="217" t="s">
        <v>215</v>
      </c>
      <c r="E99" s="218">
        <v>105.08</v>
      </c>
    </row>
    <row r="100" ht="27" customHeight="1" spans="1:5">
      <c r="A100" s="216" t="s">
        <v>208</v>
      </c>
      <c r="B100" s="216" t="s">
        <v>124</v>
      </c>
      <c r="C100" s="216" t="s">
        <v>115</v>
      </c>
      <c r="D100" s="217" t="s">
        <v>116</v>
      </c>
      <c r="E100" s="218">
        <v>2860</v>
      </c>
    </row>
    <row r="101" ht="27" customHeight="1" spans="1:5">
      <c r="A101" s="216"/>
      <c r="B101" s="216" t="s">
        <v>117</v>
      </c>
      <c r="C101" s="216"/>
      <c r="D101" s="217" t="s">
        <v>216</v>
      </c>
      <c r="E101" s="218">
        <v>281.83</v>
      </c>
    </row>
    <row r="102" ht="27" customHeight="1" spans="1:5">
      <c r="A102" s="216" t="s">
        <v>208</v>
      </c>
      <c r="B102" s="216" t="s">
        <v>145</v>
      </c>
      <c r="C102" s="216" t="s">
        <v>152</v>
      </c>
      <c r="D102" s="217" t="s">
        <v>217</v>
      </c>
      <c r="E102" s="218">
        <v>33</v>
      </c>
    </row>
    <row r="103" ht="27" customHeight="1" spans="1:5">
      <c r="A103" s="216" t="s">
        <v>208</v>
      </c>
      <c r="B103" s="216" t="s">
        <v>145</v>
      </c>
      <c r="C103" s="216" t="s">
        <v>125</v>
      </c>
      <c r="D103" s="217" t="s">
        <v>218</v>
      </c>
      <c r="E103" s="218">
        <v>10</v>
      </c>
    </row>
    <row r="104" ht="27" customHeight="1" spans="1:5">
      <c r="A104" s="216" t="s">
        <v>208</v>
      </c>
      <c r="B104" s="216" t="s">
        <v>145</v>
      </c>
      <c r="C104" s="216" t="s">
        <v>115</v>
      </c>
      <c r="D104" s="217" t="s">
        <v>116</v>
      </c>
      <c r="E104" s="218">
        <v>52.77</v>
      </c>
    </row>
    <row r="105" ht="27" customHeight="1" spans="1:5">
      <c r="A105" s="216" t="s">
        <v>208</v>
      </c>
      <c r="B105" s="216" t="s">
        <v>145</v>
      </c>
      <c r="C105" s="216" t="s">
        <v>219</v>
      </c>
      <c r="D105" s="217" t="s">
        <v>220</v>
      </c>
      <c r="E105" s="218">
        <v>30</v>
      </c>
    </row>
    <row r="106" ht="27" customHeight="1" spans="1:5">
      <c r="A106" s="216" t="s">
        <v>208</v>
      </c>
      <c r="B106" s="216" t="s">
        <v>145</v>
      </c>
      <c r="C106" s="216" t="s">
        <v>108</v>
      </c>
      <c r="D106" s="217" t="s">
        <v>112</v>
      </c>
      <c r="E106" s="218">
        <v>141.06</v>
      </c>
    </row>
    <row r="107" ht="27" customHeight="1" spans="1:5">
      <c r="A107" s="216" t="s">
        <v>208</v>
      </c>
      <c r="B107" s="216" t="s">
        <v>145</v>
      </c>
      <c r="C107" s="216" t="s">
        <v>119</v>
      </c>
      <c r="D107" s="217" t="s">
        <v>221</v>
      </c>
      <c r="E107" s="218">
        <v>5</v>
      </c>
    </row>
    <row r="108" ht="27" customHeight="1" spans="1:5">
      <c r="A108" s="216" t="s">
        <v>208</v>
      </c>
      <c r="B108" s="216" t="s">
        <v>145</v>
      </c>
      <c r="C108" s="216" t="s">
        <v>121</v>
      </c>
      <c r="D108" s="217" t="s">
        <v>222</v>
      </c>
      <c r="E108" s="218">
        <v>10</v>
      </c>
    </row>
    <row r="109" ht="27" customHeight="1" spans="1:5">
      <c r="A109" s="216" t="s">
        <v>223</v>
      </c>
      <c r="B109" s="216"/>
      <c r="C109" s="216"/>
      <c r="D109" s="217" t="s">
        <v>224</v>
      </c>
      <c r="E109" s="218">
        <v>10668.2</v>
      </c>
    </row>
    <row r="110" ht="27" customHeight="1" spans="1:5">
      <c r="A110" s="216"/>
      <c r="B110" s="216" t="s">
        <v>108</v>
      </c>
      <c r="C110" s="216"/>
      <c r="D110" s="217" t="s">
        <v>225</v>
      </c>
      <c r="E110" s="218">
        <v>398.08</v>
      </c>
    </row>
    <row r="111" ht="27" customHeight="1" spans="1:5">
      <c r="A111" s="216" t="s">
        <v>226</v>
      </c>
      <c r="B111" s="216" t="s">
        <v>111</v>
      </c>
      <c r="C111" s="216" t="s">
        <v>108</v>
      </c>
      <c r="D111" s="217" t="s">
        <v>112</v>
      </c>
      <c r="E111" s="218">
        <v>343.08</v>
      </c>
    </row>
    <row r="112" ht="27" customHeight="1" spans="1:5">
      <c r="A112" s="216" t="s">
        <v>226</v>
      </c>
      <c r="B112" s="216" t="s">
        <v>111</v>
      </c>
      <c r="C112" s="216" t="s">
        <v>134</v>
      </c>
      <c r="D112" s="217" t="s">
        <v>227</v>
      </c>
      <c r="E112" s="218">
        <v>12</v>
      </c>
    </row>
    <row r="113" ht="27" customHeight="1" spans="1:5">
      <c r="A113" s="216" t="s">
        <v>226</v>
      </c>
      <c r="B113" s="216" t="s">
        <v>111</v>
      </c>
      <c r="C113" s="216" t="s">
        <v>115</v>
      </c>
      <c r="D113" s="217" t="s">
        <v>116</v>
      </c>
      <c r="E113" s="218">
        <v>43</v>
      </c>
    </row>
    <row r="114" ht="27" customHeight="1" spans="1:5">
      <c r="A114" s="216"/>
      <c r="B114" s="216" t="s">
        <v>115</v>
      </c>
      <c r="C114" s="216"/>
      <c r="D114" s="217" t="s">
        <v>228</v>
      </c>
      <c r="E114" s="218">
        <v>9954.2</v>
      </c>
    </row>
    <row r="115" ht="27" customHeight="1" spans="1:5">
      <c r="A115" s="216" t="s">
        <v>226</v>
      </c>
      <c r="B115" s="216" t="s">
        <v>124</v>
      </c>
      <c r="C115" s="216" t="s">
        <v>128</v>
      </c>
      <c r="D115" s="217" t="s">
        <v>229</v>
      </c>
      <c r="E115" s="218">
        <v>4312.05</v>
      </c>
    </row>
    <row r="116" ht="27" customHeight="1" spans="1:5">
      <c r="A116" s="216" t="s">
        <v>226</v>
      </c>
      <c r="B116" s="216" t="s">
        <v>124</v>
      </c>
      <c r="C116" s="216" t="s">
        <v>134</v>
      </c>
      <c r="D116" s="217" t="s">
        <v>230</v>
      </c>
      <c r="E116" s="218">
        <v>60.46</v>
      </c>
    </row>
    <row r="117" ht="27" customHeight="1" spans="1:5">
      <c r="A117" s="216" t="s">
        <v>226</v>
      </c>
      <c r="B117" s="216" t="s">
        <v>124</v>
      </c>
      <c r="C117" s="216" t="s">
        <v>115</v>
      </c>
      <c r="D117" s="217" t="s">
        <v>231</v>
      </c>
      <c r="E117" s="218">
        <v>3878.22</v>
      </c>
    </row>
    <row r="118" ht="27" customHeight="1" spans="1:5">
      <c r="A118" s="216" t="s">
        <v>226</v>
      </c>
      <c r="B118" s="216" t="s">
        <v>124</v>
      </c>
      <c r="C118" s="216" t="s">
        <v>121</v>
      </c>
      <c r="D118" s="217" t="s">
        <v>232</v>
      </c>
      <c r="E118" s="218">
        <v>1336.56</v>
      </c>
    </row>
    <row r="119" ht="27" customHeight="1" spans="1:5">
      <c r="A119" s="216" t="s">
        <v>226</v>
      </c>
      <c r="B119" s="216" t="s">
        <v>124</v>
      </c>
      <c r="C119" s="216" t="s">
        <v>108</v>
      </c>
      <c r="D119" s="217" t="s">
        <v>233</v>
      </c>
      <c r="E119" s="218">
        <v>366.91</v>
      </c>
    </row>
    <row r="120" ht="27" customHeight="1" spans="1:5">
      <c r="A120" s="216"/>
      <c r="B120" s="216" t="s">
        <v>128</v>
      </c>
      <c r="C120" s="216"/>
      <c r="D120" s="217" t="s">
        <v>234</v>
      </c>
      <c r="E120" s="218">
        <v>129.36</v>
      </c>
    </row>
    <row r="121" ht="27" customHeight="1" spans="1:5">
      <c r="A121" s="216" t="s">
        <v>226</v>
      </c>
      <c r="B121" s="216" t="s">
        <v>130</v>
      </c>
      <c r="C121" s="216" t="s">
        <v>121</v>
      </c>
      <c r="D121" s="217" t="s">
        <v>235</v>
      </c>
      <c r="E121" s="218">
        <v>129.36</v>
      </c>
    </row>
    <row r="122" ht="27" customHeight="1" spans="1:5">
      <c r="A122" s="216"/>
      <c r="B122" s="216" t="s">
        <v>113</v>
      </c>
      <c r="C122" s="216"/>
      <c r="D122" s="217" t="s">
        <v>236</v>
      </c>
      <c r="E122" s="218">
        <v>56.56</v>
      </c>
    </row>
    <row r="123" ht="27" customHeight="1" spans="1:5">
      <c r="A123" s="216" t="s">
        <v>226</v>
      </c>
      <c r="B123" s="216" t="s">
        <v>150</v>
      </c>
      <c r="C123" s="216" t="s">
        <v>115</v>
      </c>
      <c r="D123" s="217" t="s">
        <v>237</v>
      </c>
      <c r="E123" s="218">
        <v>56.56</v>
      </c>
    </row>
    <row r="124" ht="27" customHeight="1" spans="1:5">
      <c r="A124" s="216"/>
      <c r="B124" s="216" t="s">
        <v>238</v>
      </c>
      <c r="C124" s="216"/>
      <c r="D124" s="217" t="s">
        <v>239</v>
      </c>
      <c r="E124" s="218">
        <v>130</v>
      </c>
    </row>
    <row r="125" ht="27" customHeight="1" spans="1:5">
      <c r="A125" s="216" t="s">
        <v>226</v>
      </c>
      <c r="B125" s="216" t="s">
        <v>240</v>
      </c>
      <c r="C125" s="216" t="s">
        <v>108</v>
      </c>
      <c r="D125" s="217" t="s">
        <v>241</v>
      </c>
      <c r="E125" s="218">
        <v>130</v>
      </c>
    </row>
    <row r="126" ht="27" customHeight="1" spans="1:5">
      <c r="A126" s="216" t="s">
        <v>242</v>
      </c>
      <c r="B126" s="216"/>
      <c r="C126" s="216"/>
      <c r="D126" s="217" t="s">
        <v>243</v>
      </c>
      <c r="E126" s="218">
        <v>387</v>
      </c>
    </row>
    <row r="127" ht="27" customHeight="1" spans="1:5">
      <c r="A127" s="216"/>
      <c r="B127" s="216" t="s">
        <v>108</v>
      </c>
      <c r="C127" s="216"/>
      <c r="D127" s="217" t="s">
        <v>244</v>
      </c>
      <c r="E127" s="218">
        <v>13</v>
      </c>
    </row>
    <row r="128" ht="27" customHeight="1" spans="1:5">
      <c r="A128" s="216" t="s">
        <v>245</v>
      </c>
      <c r="B128" s="216" t="s">
        <v>111</v>
      </c>
      <c r="C128" s="216" t="s">
        <v>115</v>
      </c>
      <c r="D128" s="217" t="s">
        <v>116</v>
      </c>
      <c r="E128" s="218">
        <v>13</v>
      </c>
    </row>
    <row r="129" ht="27" customHeight="1" spans="1:5">
      <c r="A129" s="216"/>
      <c r="B129" s="216" t="s">
        <v>119</v>
      </c>
      <c r="C129" s="216"/>
      <c r="D129" s="217" t="s">
        <v>246</v>
      </c>
      <c r="E129" s="218">
        <v>169</v>
      </c>
    </row>
    <row r="130" ht="27" customHeight="1" spans="1:5">
      <c r="A130" s="216" t="s">
        <v>245</v>
      </c>
      <c r="B130" s="216" t="s">
        <v>147</v>
      </c>
      <c r="C130" s="216" t="s">
        <v>134</v>
      </c>
      <c r="D130" s="217" t="s">
        <v>247</v>
      </c>
      <c r="E130" s="218">
        <v>163</v>
      </c>
    </row>
    <row r="131" ht="27" customHeight="1" spans="1:5">
      <c r="A131" s="216" t="s">
        <v>245</v>
      </c>
      <c r="B131" s="216" t="s">
        <v>147</v>
      </c>
      <c r="C131" s="216" t="s">
        <v>115</v>
      </c>
      <c r="D131" s="217" t="s">
        <v>248</v>
      </c>
      <c r="E131" s="218">
        <v>6</v>
      </c>
    </row>
    <row r="132" ht="27" customHeight="1" spans="1:5">
      <c r="A132" s="216"/>
      <c r="B132" s="216" t="s">
        <v>134</v>
      </c>
      <c r="C132" s="216"/>
      <c r="D132" s="217" t="s">
        <v>249</v>
      </c>
      <c r="E132" s="218">
        <v>205</v>
      </c>
    </row>
    <row r="133" ht="27" customHeight="1" spans="1:5">
      <c r="A133" s="216" t="s">
        <v>245</v>
      </c>
      <c r="B133" s="216" t="s">
        <v>198</v>
      </c>
      <c r="C133" s="216" t="s">
        <v>134</v>
      </c>
      <c r="D133" s="217" t="s">
        <v>250</v>
      </c>
      <c r="E133" s="218">
        <v>205</v>
      </c>
    </row>
    <row r="134" ht="27" customHeight="1" spans="1:5">
      <c r="A134" s="216" t="s">
        <v>251</v>
      </c>
      <c r="B134" s="216"/>
      <c r="C134" s="216"/>
      <c r="D134" s="217" t="s">
        <v>252</v>
      </c>
      <c r="E134" s="218">
        <v>9314.7</v>
      </c>
    </row>
    <row r="135" ht="27" customHeight="1" spans="1:5">
      <c r="A135" s="216"/>
      <c r="B135" s="216" t="s">
        <v>108</v>
      </c>
      <c r="C135" s="216"/>
      <c r="D135" s="217" t="s">
        <v>253</v>
      </c>
      <c r="E135" s="218">
        <v>7109.02</v>
      </c>
    </row>
    <row r="136" ht="27" customHeight="1" spans="1:5">
      <c r="A136" s="216" t="s">
        <v>254</v>
      </c>
      <c r="B136" s="216" t="s">
        <v>111</v>
      </c>
      <c r="C136" s="216" t="s">
        <v>113</v>
      </c>
      <c r="D136" s="217" t="s">
        <v>255</v>
      </c>
      <c r="E136" s="218">
        <v>121</v>
      </c>
    </row>
    <row r="137" ht="27" customHeight="1" spans="1:5">
      <c r="A137" s="216" t="s">
        <v>254</v>
      </c>
      <c r="B137" s="216" t="s">
        <v>111</v>
      </c>
      <c r="C137" s="216" t="s">
        <v>108</v>
      </c>
      <c r="D137" s="217" t="s">
        <v>112</v>
      </c>
      <c r="E137" s="218">
        <v>592.24</v>
      </c>
    </row>
    <row r="138" ht="27" customHeight="1" spans="1:5">
      <c r="A138" s="216" t="s">
        <v>254</v>
      </c>
      <c r="B138" s="216" t="s">
        <v>111</v>
      </c>
      <c r="C138" s="216" t="s">
        <v>115</v>
      </c>
      <c r="D138" s="217" t="s">
        <v>116</v>
      </c>
      <c r="E138" s="218">
        <v>6274.87</v>
      </c>
    </row>
    <row r="139" ht="27" customHeight="1" spans="1:5">
      <c r="A139" s="216" t="s">
        <v>254</v>
      </c>
      <c r="B139" s="216" t="s">
        <v>111</v>
      </c>
      <c r="C139" s="216" t="s">
        <v>238</v>
      </c>
      <c r="D139" s="217" t="s">
        <v>256</v>
      </c>
      <c r="E139" s="218">
        <v>29.95</v>
      </c>
    </row>
    <row r="140" ht="27" customHeight="1" spans="1:5">
      <c r="A140" s="216" t="s">
        <v>254</v>
      </c>
      <c r="B140" s="216" t="s">
        <v>111</v>
      </c>
      <c r="C140" s="216" t="s">
        <v>219</v>
      </c>
      <c r="D140" s="217" t="s">
        <v>257</v>
      </c>
      <c r="E140" s="218">
        <v>51.35</v>
      </c>
    </row>
    <row r="141" ht="27" customHeight="1" spans="1:5">
      <c r="A141" s="216" t="s">
        <v>254</v>
      </c>
      <c r="B141" s="216" t="s">
        <v>111</v>
      </c>
      <c r="C141" s="216" t="s">
        <v>121</v>
      </c>
      <c r="D141" s="217" t="s">
        <v>258</v>
      </c>
      <c r="E141" s="218">
        <v>34.11</v>
      </c>
    </row>
    <row r="142" ht="27" customHeight="1" spans="1:5">
      <c r="A142" s="216" t="s">
        <v>254</v>
      </c>
      <c r="B142" s="216" t="s">
        <v>111</v>
      </c>
      <c r="C142" s="216" t="s">
        <v>125</v>
      </c>
      <c r="D142" s="217" t="s">
        <v>259</v>
      </c>
      <c r="E142" s="218">
        <v>5.5</v>
      </c>
    </row>
    <row r="143" ht="27" customHeight="1" spans="1:5">
      <c r="A143" s="216"/>
      <c r="B143" s="216" t="s">
        <v>115</v>
      </c>
      <c r="C143" s="216"/>
      <c r="D143" s="217" t="s">
        <v>260</v>
      </c>
      <c r="E143" s="218">
        <v>1851.48</v>
      </c>
    </row>
    <row r="144" ht="27" customHeight="1" spans="1:5">
      <c r="A144" s="216" t="s">
        <v>254</v>
      </c>
      <c r="B144" s="216" t="s">
        <v>124</v>
      </c>
      <c r="C144" s="216" t="s">
        <v>125</v>
      </c>
      <c r="D144" s="217" t="s">
        <v>261</v>
      </c>
      <c r="E144" s="218">
        <v>30</v>
      </c>
    </row>
    <row r="145" ht="27" customHeight="1" spans="1:5">
      <c r="A145" s="216" t="s">
        <v>254</v>
      </c>
      <c r="B145" s="216" t="s">
        <v>124</v>
      </c>
      <c r="C145" s="216" t="s">
        <v>121</v>
      </c>
      <c r="D145" s="217" t="s">
        <v>262</v>
      </c>
      <c r="E145" s="218">
        <v>1821.48</v>
      </c>
    </row>
    <row r="146" ht="27" customHeight="1" spans="1:5">
      <c r="A146" s="216"/>
      <c r="B146" s="216" t="s">
        <v>128</v>
      </c>
      <c r="C146" s="216"/>
      <c r="D146" s="217" t="s">
        <v>263</v>
      </c>
      <c r="E146" s="218">
        <v>48</v>
      </c>
    </row>
    <row r="147" ht="27" customHeight="1" spans="1:5">
      <c r="A147" s="216" t="s">
        <v>254</v>
      </c>
      <c r="B147" s="216" t="s">
        <v>130</v>
      </c>
      <c r="C147" s="216" t="s">
        <v>113</v>
      </c>
      <c r="D147" s="217" t="s">
        <v>264</v>
      </c>
      <c r="E147" s="218">
        <v>33</v>
      </c>
    </row>
    <row r="148" ht="27" customHeight="1" spans="1:5">
      <c r="A148" s="216" t="s">
        <v>254</v>
      </c>
      <c r="B148" s="216" t="s">
        <v>130</v>
      </c>
      <c r="C148" s="216" t="s">
        <v>117</v>
      </c>
      <c r="D148" s="217" t="s">
        <v>265</v>
      </c>
      <c r="E148" s="218">
        <v>15</v>
      </c>
    </row>
    <row r="149" ht="27" customHeight="1" spans="1:5">
      <c r="A149" s="216"/>
      <c r="B149" s="216" t="s">
        <v>117</v>
      </c>
      <c r="C149" s="216"/>
      <c r="D149" s="217" t="s">
        <v>266</v>
      </c>
      <c r="E149" s="218">
        <v>52.5</v>
      </c>
    </row>
    <row r="150" ht="27" customHeight="1" spans="1:5">
      <c r="A150" s="216" t="s">
        <v>254</v>
      </c>
      <c r="B150" s="216" t="s">
        <v>145</v>
      </c>
      <c r="C150" s="216" t="s">
        <v>121</v>
      </c>
      <c r="D150" s="217" t="s">
        <v>267</v>
      </c>
      <c r="E150" s="218">
        <v>45</v>
      </c>
    </row>
    <row r="151" ht="27" customHeight="1" spans="1:5">
      <c r="A151" s="216" t="s">
        <v>254</v>
      </c>
      <c r="B151" s="216" t="s">
        <v>145</v>
      </c>
      <c r="C151" s="216" t="s">
        <v>119</v>
      </c>
      <c r="D151" s="217" t="s">
        <v>268</v>
      </c>
      <c r="E151" s="218">
        <v>7.5</v>
      </c>
    </row>
    <row r="152" ht="27" customHeight="1" spans="1:5">
      <c r="A152" s="216"/>
      <c r="B152" s="216" t="s">
        <v>113</v>
      </c>
      <c r="C152" s="216"/>
      <c r="D152" s="217" t="s">
        <v>269</v>
      </c>
      <c r="E152" s="218">
        <v>253.7</v>
      </c>
    </row>
    <row r="153" ht="27" customHeight="1" spans="1:5">
      <c r="A153" s="216" t="s">
        <v>254</v>
      </c>
      <c r="B153" s="216" t="s">
        <v>150</v>
      </c>
      <c r="C153" s="216" t="s">
        <v>125</v>
      </c>
      <c r="D153" s="217" t="s">
        <v>270</v>
      </c>
      <c r="E153" s="218">
        <v>253.7</v>
      </c>
    </row>
    <row r="154" ht="27" customHeight="1" spans="1:5">
      <c r="A154" s="216" t="s">
        <v>271</v>
      </c>
      <c r="B154" s="216"/>
      <c r="C154" s="216"/>
      <c r="D154" s="217" t="s">
        <v>272</v>
      </c>
      <c r="E154" s="218">
        <v>8528.2</v>
      </c>
    </row>
    <row r="155" ht="27" customHeight="1" spans="1:5">
      <c r="A155" s="216"/>
      <c r="B155" s="216" t="s">
        <v>108</v>
      </c>
      <c r="C155" s="216"/>
      <c r="D155" s="217" t="s">
        <v>273</v>
      </c>
      <c r="E155" s="218">
        <v>449.6</v>
      </c>
    </row>
    <row r="156" ht="27" customHeight="1" spans="1:5">
      <c r="A156" s="216" t="s">
        <v>274</v>
      </c>
      <c r="B156" s="216" t="s">
        <v>111</v>
      </c>
      <c r="C156" s="216" t="s">
        <v>113</v>
      </c>
      <c r="D156" s="217" t="s">
        <v>213</v>
      </c>
      <c r="E156" s="218">
        <v>4</v>
      </c>
    </row>
    <row r="157" ht="27" customHeight="1" spans="1:5">
      <c r="A157" s="216" t="s">
        <v>274</v>
      </c>
      <c r="B157" s="216" t="s">
        <v>111</v>
      </c>
      <c r="C157" s="216" t="s">
        <v>156</v>
      </c>
      <c r="D157" s="217" t="s">
        <v>275</v>
      </c>
      <c r="E157" s="218">
        <v>2</v>
      </c>
    </row>
    <row r="158" ht="27" customHeight="1" spans="1:5">
      <c r="A158" s="216" t="s">
        <v>274</v>
      </c>
      <c r="B158" s="216" t="s">
        <v>111</v>
      </c>
      <c r="C158" s="216" t="s">
        <v>134</v>
      </c>
      <c r="D158" s="217" t="s">
        <v>276</v>
      </c>
      <c r="E158" s="218">
        <v>3.5</v>
      </c>
    </row>
    <row r="159" ht="27" customHeight="1" spans="1:5">
      <c r="A159" s="216" t="s">
        <v>274</v>
      </c>
      <c r="B159" s="216" t="s">
        <v>111</v>
      </c>
      <c r="C159" s="216" t="s">
        <v>115</v>
      </c>
      <c r="D159" s="217" t="s">
        <v>116</v>
      </c>
      <c r="E159" s="218">
        <v>16</v>
      </c>
    </row>
    <row r="160" ht="27" customHeight="1" spans="1:5">
      <c r="A160" s="216" t="s">
        <v>274</v>
      </c>
      <c r="B160" s="216" t="s">
        <v>111</v>
      </c>
      <c r="C160" s="216" t="s">
        <v>125</v>
      </c>
      <c r="D160" s="217" t="s">
        <v>277</v>
      </c>
      <c r="E160" s="218">
        <v>11.99</v>
      </c>
    </row>
    <row r="161" ht="27" customHeight="1" spans="1:5">
      <c r="A161" s="216" t="s">
        <v>274</v>
      </c>
      <c r="B161" s="216" t="s">
        <v>111</v>
      </c>
      <c r="C161" s="216" t="s">
        <v>108</v>
      </c>
      <c r="D161" s="217" t="s">
        <v>112</v>
      </c>
      <c r="E161" s="218">
        <v>342.51</v>
      </c>
    </row>
    <row r="162" ht="27" customHeight="1" spans="1:5">
      <c r="A162" s="216" t="s">
        <v>274</v>
      </c>
      <c r="B162" s="216" t="s">
        <v>111</v>
      </c>
      <c r="C162" s="216" t="s">
        <v>219</v>
      </c>
      <c r="D162" s="217" t="s">
        <v>278</v>
      </c>
      <c r="E162" s="218">
        <v>2</v>
      </c>
    </row>
    <row r="163" ht="27" customHeight="1" spans="1:5">
      <c r="A163" s="216" t="s">
        <v>274</v>
      </c>
      <c r="B163" s="216" t="s">
        <v>111</v>
      </c>
      <c r="C163" s="216" t="s">
        <v>152</v>
      </c>
      <c r="D163" s="217" t="s">
        <v>279</v>
      </c>
      <c r="E163" s="218">
        <v>6</v>
      </c>
    </row>
    <row r="164" ht="27" customHeight="1" spans="1:5">
      <c r="A164" s="216" t="s">
        <v>274</v>
      </c>
      <c r="B164" s="216" t="s">
        <v>111</v>
      </c>
      <c r="C164" s="216" t="s">
        <v>238</v>
      </c>
      <c r="D164" s="217" t="s">
        <v>280</v>
      </c>
      <c r="E164" s="218">
        <v>61.6</v>
      </c>
    </row>
    <row r="165" ht="27" customHeight="1" spans="1:5">
      <c r="A165" s="216"/>
      <c r="B165" s="216" t="s">
        <v>115</v>
      </c>
      <c r="C165" s="216"/>
      <c r="D165" s="217" t="s">
        <v>281</v>
      </c>
      <c r="E165" s="218">
        <v>172.7</v>
      </c>
    </row>
    <row r="166" ht="27" customHeight="1" spans="1:5">
      <c r="A166" s="216" t="s">
        <v>274</v>
      </c>
      <c r="B166" s="216" t="s">
        <v>124</v>
      </c>
      <c r="C166" s="216" t="s">
        <v>108</v>
      </c>
      <c r="D166" s="217" t="s">
        <v>112</v>
      </c>
      <c r="E166" s="218">
        <v>135.7</v>
      </c>
    </row>
    <row r="167" ht="27" customHeight="1" spans="1:5">
      <c r="A167" s="216" t="s">
        <v>274</v>
      </c>
      <c r="B167" s="216" t="s">
        <v>124</v>
      </c>
      <c r="C167" s="216" t="s">
        <v>115</v>
      </c>
      <c r="D167" s="217" t="s">
        <v>116</v>
      </c>
      <c r="E167" s="218">
        <v>9</v>
      </c>
    </row>
    <row r="168" ht="27" customHeight="1" spans="1:5">
      <c r="A168" s="216" t="s">
        <v>274</v>
      </c>
      <c r="B168" s="216" t="s">
        <v>124</v>
      </c>
      <c r="C168" s="216" t="s">
        <v>119</v>
      </c>
      <c r="D168" s="217" t="s">
        <v>282</v>
      </c>
      <c r="E168" s="218">
        <v>2</v>
      </c>
    </row>
    <row r="169" ht="27" customHeight="1" spans="1:5">
      <c r="A169" s="216" t="s">
        <v>274</v>
      </c>
      <c r="B169" s="216" t="s">
        <v>124</v>
      </c>
      <c r="C169" s="216" t="s">
        <v>134</v>
      </c>
      <c r="D169" s="217" t="s">
        <v>283</v>
      </c>
      <c r="E169" s="218">
        <v>26</v>
      </c>
    </row>
    <row r="170" ht="27" customHeight="1" spans="1:5">
      <c r="A170" s="216"/>
      <c r="B170" s="216" t="s">
        <v>125</v>
      </c>
      <c r="C170" s="216"/>
      <c r="D170" s="217" t="s">
        <v>284</v>
      </c>
      <c r="E170" s="218">
        <v>4953.54</v>
      </c>
    </row>
    <row r="171" ht="27" customHeight="1" spans="1:5">
      <c r="A171" s="216" t="s">
        <v>274</v>
      </c>
      <c r="B171" s="216" t="s">
        <v>139</v>
      </c>
      <c r="C171" s="216" t="s">
        <v>125</v>
      </c>
      <c r="D171" s="217" t="s">
        <v>285</v>
      </c>
      <c r="E171" s="218">
        <v>1676.3</v>
      </c>
    </row>
    <row r="172" ht="27" customHeight="1" spans="1:5">
      <c r="A172" s="216" t="s">
        <v>274</v>
      </c>
      <c r="B172" s="216" t="s">
        <v>139</v>
      </c>
      <c r="C172" s="216" t="s">
        <v>108</v>
      </c>
      <c r="D172" s="217" t="s">
        <v>286</v>
      </c>
      <c r="E172" s="218">
        <v>277.05</v>
      </c>
    </row>
    <row r="173" ht="27" customHeight="1" spans="1:5">
      <c r="A173" s="216" t="s">
        <v>274</v>
      </c>
      <c r="B173" s="216" t="s">
        <v>139</v>
      </c>
      <c r="C173" s="216" t="s">
        <v>119</v>
      </c>
      <c r="D173" s="217" t="s">
        <v>287</v>
      </c>
      <c r="E173" s="218">
        <v>2652.91</v>
      </c>
    </row>
    <row r="174" ht="27" customHeight="1" spans="1:5">
      <c r="A174" s="216" t="s">
        <v>274</v>
      </c>
      <c r="B174" s="216" t="s">
        <v>139</v>
      </c>
      <c r="C174" s="216" t="s">
        <v>134</v>
      </c>
      <c r="D174" s="217" t="s">
        <v>288</v>
      </c>
      <c r="E174" s="218">
        <v>15</v>
      </c>
    </row>
    <row r="175" ht="27" customHeight="1" spans="1:5">
      <c r="A175" s="216" t="s">
        <v>274</v>
      </c>
      <c r="B175" s="216" t="s">
        <v>139</v>
      </c>
      <c r="C175" s="216" t="s">
        <v>115</v>
      </c>
      <c r="D175" s="217" t="s">
        <v>289</v>
      </c>
      <c r="E175" s="218">
        <v>332.28</v>
      </c>
    </row>
    <row r="176" ht="27" customHeight="1" spans="1:5">
      <c r="A176" s="216"/>
      <c r="B176" s="216" t="s">
        <v>119</v>
      </c>
      <c r="C176" s="216"/>
      <c r="D176" s="217" t="s">
        <v>290</v>
      </c>
      <c r="E176" s="218">
        <v>203</v>
      </c>
    </row>
    <row r="177" ht="27" customHeight="1" spans="1:5">
      <c r="A177" s="216" t="s">
        <v>274</v>
      </c>
      <c r="B177" s="216" t="s">
        <v>147</v>
      </c>
      <c r="C177" s="216" t="s">
        <v>125</v>
      </c>
      <c r="D177" s="217" t="s">
        <v>291</v>
      </c>
      <c r="E177" s="218">
        <v>203</v>
      </c>
    </row>
    <row r="178" ht="27" customHeight="1" spans="1:5">
      <c r="A178" s="216"/>
      <c r="B178" s="216" t="s">
        <v>113</v>
      </c>
      <c r="C178" s="216"/>
      <c r="D178" s="217" t="s">
        <v>292</v>
      </c>
      <c r="E178" s="218">
        <v>72.1</v>
      </c>
    </row>
    <row r="179" ht="27" customHeight="1" spans="1:5">
      <c r="A179" s="216" t="s">
        <v>274</v>
      </c>
      <c r="B179" s="216" t="s">
        <v>150</v>
      </c>
      <c r="C179" s="216" t="s">
        <v>125</v>
      </c>
      <c r="D179" s="217" t="s">
        <v>293</v>
      </c>
      <c r="E179" s="218">
        <v>55.5</v>
      </c>
    </row>
    <row r="180" ht="27" customHeight="1" spans="1:5">
      <c r="A180" s="216" t="s">
        <v>274</v>
      </c>
      <c r="B180" s="216" t="s">
        <v>150</v>
      </c>
      <c r="C180" s="216" t="s">
        <v>134</v>
      </c>
      <c r="D180" s="217" t="s">
        <v>294</v>
      </c>
      <c r="E180" s="218">
        <v>15</v>
      </c>
    </row>
    <row r="181" ht="27" customHeight="1" spans="1:5">
      <c r="A181" s="216" t="s">
        <v>274</v>
      </c>
      <c r="B181" s="216" t="s">
        <v>150</v>
      </c>
      <c r="C181" s="216" t="s">
        <v>115</v>
      </c>
      <c r="D181" s="217" t="s">
        <v>295</v>
      </c>
      <c r="E181" s="218">
        <v>1.6</v>
      </c>
    </row>
    <row r="182" ht="27" customHeight="1" spans="1:5">
      <c r="A182" s="216"/>
      <c r="B182" s="216" t="s">
        <v>238</v>
      </c>
      <c r="C182" s="216"/>
      <c r="D182" s="217" t="s">
        <v>296</v>
      </c>
      <c r="E182" s="218">
        <v>24.9</v>
      </c>
    </row>
    <row r="183" ht="27" customHeight="1" spans="1:5">
      <c r="A183" s="216" t="s">
        <v>274</v>
      </c>
      <c r="B183" s="216" t="s">
        <v>240</v>
      </c>
      <c r="C183" s="216" t="s">
        <v>108</v>
      </c>
      <c r="D183" s="217" t="s">
        <v>297</v>
      </c>
      <c r="E183" s="218">
        <v>19.9</v>
      </c>
    </row>
    <row r="184" ht="27" customHeight="1" spans="1:5">
      <c r="A184" s="216" t="s">
        <v>274</v>
      </c>
      <c r="B184" s="216" t="s">
        <v>240</v>
      </c>
      <c r="C184" s="216" t="s">
        <v>134</v>
      </c>
      <c r="D184" s="217" t="s">
        <v>298</v>
      </c>
      <c r="E184" s="218">
        <v>5</v>
      </c>
    </row>
    <row r="185" ht="27" customHeight="1" spans="1:5">
      <c r="A185" s="216"/>
      <c r="B185" s="216" t="s">
        <v>152</v>
      </c>
      <c r="C185" s="216"/>
      <c r="D185" s="217" t="s">
        <v>299</v>
      </c>
      <c r="E185" s="218">
        <v>111.42</v>
      </c>
    </row>
    <row r="186" ht="27" customHeight="1" spans="1:5">
      <c r="A186" s="216" t="s">
        <v>274</v>
      </c>
      <c r="B186" s="216" t="s">
        <v>154</v>
      </c>
      <c r="C186" s="216" t="s">
        <v>125</v>
      </c>
      <c r="D186" s="217" t="s">
        <v>300</v>
      </c>
      <c r="E186" s="218">
        <v>45.42</v>
      </c>
    </row>
    <row r="187" ht="27" customHeight="1" spans="1:5">
      <c r="A187" s="216" t="s">
        <v>274</v>
      </c>
      <c r="B187" s="216" t="s">
        <v>154</v>
      </c>
      <c r="C187" s="216" t="s">
        <v>115</v>
      </c>
      <c r="D187" s="217" t="s">
        <v>301</v>
      </c>
      <c r="E187" s="218">
        <v>66</v>
      </c>
    </row>
    <row r="188" ht="27" customHeight="1" spans="1:5">
      <c r="A188" s="216"/>
      <c r="B188" s="216" t="s">
        <v>156</v>
      </c>
      <c r="C188" s="216"/>
      <c r="D188" s="217" t="s">
        <v>302</v>
      </c>
      <c r="E188" s="218">
        <v>271.35</v>
      </c>
    </row>
    <row r="189" ht="27" customHeight="1" spans="1:5">
      <c r="A189" s="216" t="s">
        <v>274</v>
      </c>
      <c r="B189" s="216" t="s">
        <v>158</v>
      </c>
      <c r="C189" s="216" t="s">
        <v>134</v>
      </c>
      <c r="D189" s="217" t="s">
        <v>303</v>
      </c>
      <c r="E189" s="218">
        <v>3.35</v>
      </c>
    </row>
    <row r="190" ht="27" customHeight="1" spans="1:5">
      <c r="A190" s="216" t="s">
        <v>274</v>
      </c>
      <c r="B190" s="216" t="s">
        <v>158</v>
      </c>
      <c r="C190" s="216" t="s">
        <v>108</v>
      </c>
      <c r="D190" s="217" t="s">
        <v>112</v>
      </c>
      <c r="E190" s="218">
        <v>44</v>
      </c>
    </row>
    <row r="191" ht="27" customHeight="1" spans="1:5">
      <c r="A191" s="216" t="s">
        <v>274</v>
      </c>
      <c r="B191" s="216" t="s">
        <v>158</v>
      </c>
      <c r="C191" s="216" t="s">
        <v>125</v>
      </c>
      <c r="D191" s="217" t="s">
        <v>304</v>
      </c>
      <c r="E191" s="218">
        <v>224</v>
      </c>
    </row>
    <row r="192" ht="27" customHeight="1" spans="1:5">
      <c r="A192" s="216"/>
      <c r="B192" s="216" t="s">
        <v>305</v>
      </c>
      <c r="C192" s="216"/>
      <c r="D192" s="217" t="s">
        <v>306</v>
      </c>
      <c r="E192" s="218">
        <v>31.11</v>
      </c>
    </row>
    <row r="193" ht="27" customHeight="1" spans="1:5">
      <c r="A193" s="216" t="s">
        <v>274</v>
      </c>
      <c r="B193" s="216" t="s">
        <v>307</v>
      </c>
      <c r="C193" s="216" t="s">
        <v>108</v>
      </c>
      <c r="D193" s="217" t="s">
        <v>112</v>
      </c>
      <c r="E193" s="218">
        <v>18.11</v>
      </c>
    </row>
    <row r="194" ht="27" customHeight="1" spans="1:5">
      <c r="A194" s="216" t="s">
        <v>274</v>
      </c>
      <c r="B194" s="216" t="s">
        <v>307</v>
      </c>
      <c r="C194" s="216" t="s">
        <v>115</v>
      </c>
      <c r="D194" s="217" t="s">
        <v>116</v>
      </c>
      <c r="E194" s="218">
        <v>10</v>
      </c>
    </row>
    <row r="195" ht="27" customHeight="1" spans="1:5">
      <c r="A195" s="216" t="s">
        <v>274</v>
      </c>
      <c r="B195" s="216" t="s">
        <v>307</v>
      </c>
      <c r="C195" s="216" t="s">
        <v>134</v>
      </c>
      <c r="D195" s="217" t="s">
        <v>308</v>
      </c>
      <c r="E195" s="218">
        <v>3</v>
      </c>
    </row>
    <row r="196" ht="27" customHeight="1" spans="1:5">
      <c r="A196" s="216"/>
      <c r="B196" s="216" t="s">
        <v>212</v>
      </c>
      <c r="C196" s="216"/>
      <c r="D196" s="217" t="s">
        <v>309</v>
      </c>
      <c r="E196" s="218">
        <v>1050</v>
      </c>
    </row>
    <row r="197" ht="27" customHeight="1" spans="1:5">
      <c r="A197" s="216" t="s">
        <v>274</v>
      </c>
      <c r="B197" s="216" t="s">
        <v>310</v>
      </c>
      <c r="C197" s="216" t="s">
        <v>108</v>
      </c>
      <c r="D197" s="217" t="s">
        <v>311</v>
      </c>
      <c r="E197" s="218">
        <v>1050</v>
      </c>
    </row>
    <row r="198" ht="27" customHeight="1" spans="1:5">
      <c r="A198" s="216"/>
      <c r="B198" s="216" t="s">
        <v>210</v>
      </c>
      <c r="C198" s="216"/>
      <c r="D198" s="217" t="s">
        <v>312</v>
      </c>
      <c r="E198" s="218">
        <v>144.48</v>
      </c>
    </row>
    <row r="199" ht="27" customHeight="1" spans="1:5">
      <c r="A199" s="216" t="s">
        <v>274</v>
      </c>
      <c r="B199" s="216" t="s">
        <v>313</v>
      </c>
      <c r="C199" s="216" t="s">
        <v>115</v>
      </c>
      <c r="D199" s="217" t="s">
        <v>314</v>
      </c>
      <c r="E199" s="218">
        <v>144.48</v>
      </c>
    </row>
    <row r="200" ht="27" customHeight="1" spans="1:5">
      <c r="A200" s="216"/>
      <c r="B200" s="216" t="s">
        <v>165</v>
      </c>
      <c r="C200" s="216"/>
      <c r="D200" s="217" t="s">
        <v>315</v>
      </c>
      <c r="E200" s="218">
        <v>10</v>
      </c>
    </row>
    <row r="201" ht="27" customHeight="1" spans="1:5">
      <c r="A201" s="216" t="s">
        <v>274</v>
      </c>
      <c r="B201" s="216" t="s">
        <v>167</v>
      </c>
      <c r="C201" s="216" t="s">
        <v>108</v>
      </c>
      <c r="D201" s="217" t="s">
        <v>316</v>
      </c>
      <c r="E201" s="218">
        <v>10</v>
      </c>
    </row>
    <row r="202" ht="27" customHeight="1" spans="1:5">
      <c r="A202" s="216"/>
      <c r="B202" s="216" t="s">
        <v>169</v>
      </c>
      <c r="C202" s="216"/>
      <c r="D202" s="217" t="s">
        <v>317</v>
      </c>
      <c r="E202" s="218">
        <v>1006</v>
      </c>
    </row>
    <row r="203" ht="27" customHeight="1" spans="1:5">
      <c r="A203" s="216" t="s">
        <v>274</v>
      </c>
      <c r="B203" s="216" t="s">
        <v>171</v>
      </c>
      <c r="C203" s="216" t="s">
        <v>108</v>
      </c>
      <c r="D203" s="217" t="s">
        <v>318</v>
      </c>
      <c r="E203" s="218">
        <v>160</v>
      </c>
    </row>
    <row r="204" ht="27" customHeight="1" spans="1:5">
      <c r="A204" s="216" t="s">
        <v>274</v>
      </c>
      <c r="B204" s="216" t="s">
        <v>171</v>
      </c>
      <c r="C204" s="216" t="s">
        <v>115</v>
      </c>
      <c r="D204" s="217" t="s">
        <v>319</v>
      </c>
      <c r="E204" s="218">
        <v>846</v>
      </c>
    </row>
    <row r="205" ht="27" customHeight="1" spans="1:5">
      <c r="A205" s="216"/>
      <c r="B205" s="216" t="s">
        <v>172</v>
      </c>
      <c r="C205" s="216"/>
      <c r="D205" s="217" t="s">
        <v>320</v>
      </c>
      <c r="E205" s="218">
        <v>28</v>
      </c>
    </row>
    <row r="206" ht="27" customHeight="1" spans="1:5">
      <c r="A206" s="216" t="s">
        <v>274</v>
      </c>
      <c r="B206" s="216" t="s">
        <v>174</v>
      </c>
      <c r="C206" s="216" t="s">
        <v>134</v>
      </c>
      <c r="D206" s="217" t="s">
        <v>321</v>
      </c>
      <c r="E206" s="218">
        <v>8</v>
      </c>
    </row>
    <row r="207" ht="27" customHeight="1" spans="1:5">
      <c r="A207" s="216" t="s">
        <v>274</v>
      </c>
      <c r="B207" s="216" t="s">
        <v>174</v>
      </c>
      <c r="C207" s="216" t="s">
        <v>121</v>
      </c>
      <c r="D207" s="217" t="s">
        <v>322</v>
      </c>
      <c r="E207" s="218">
        <v>20</v>
      </c>
    </row>
    <row r="208" ht="27" customHeight="1" spans="1:5">
      <c r="A208" s="216" t="s">
        <v>323</v>
      </c>
      <c r="B208" s="216"/>
      <c r="C208" s="216"/>
      <c r="D208" s="217" t="s">
        <v>324</v>
      </c>
      <c r="E208" s="218">
        <v>8335.89</v>
      </c>
    </row>
    <row r="209" ht="27" customHeight="1" spans="1:5">
      <c r="A209" s="216"/>
      <c r="B209" s="216" t="s">
        <v>108</v>
      </c>
      <c r="C209" s="216"/>
      <c r="D209" s="217" t="s">
        <v>325</v>
      </c>
      <c r="E209" s="218">
        <v>369.13</v>
      </c>
    </row>
    <row r="210" ht="27" customHeight="1" spans="1:5">
      <c r="A210" s="216" t="s">
        <v>326</v>
      </c>
      <c r="B210" s="216" t="s">
        <v>111</v>
      </c>
      <c r="C210" s="216" t="s">
        <v>134</v>
      </c>
      <c r="D210" s="217" t="s">
        <v>327</v>
      </c>
      <c r="E210" s="218">
        <v>22.67</v>
      </c>
    </row>
    <row r="211" ht="27" customHeight="1" spans="1:5">
      <c r="A211" s="216" t="s">
        <v>326</v>
      </c>
      <c r="B211" s="216" t="s">
        <v>111</v>
      </c>
      <c r="C211" s="216" t="s">
        <v>108</v>
      </c>
      <c r="D211" s="217" t="s">
        <v>112</v>
      </c>
      <c r="E211" s="218">
        <v>236.46</v>
      </c>
    </row>
    <row r="212" ht="27" customHeight="1" spans="1:5">
      <c r="A212" s="216" t="s">
        <v>326</v>
      </c>
      <c r="B212" s="216" t="s">
        <v>111</v>
      </c>
      <c r="C212" s="216" t="s">
        <v>115</v>
      </c>
      <c r="D212" s="217" t="s">
        <v>116</v>
      </c>
      <c r="E212" s="218">
        <v>110</v>
      </c>
    </row>
    <row r="213" ht="27" customHeight="1" spans="1:5">
      <c r="A213" s="216"/>
      <c r="B213" s="216" t="s">
        <v>115</v>
      </c>
      <c r="C213" s="216"/>
      <c r="D213" s="217" t="s">
        <v>328</v>
      </c>
      <c r="E213" s="218">
        <v>575.62</v>
      </c>
    </row>
    <row r="214" ht="27" customHeight="1" spans="1:5">
      <c r="A214" s="216" t="s">
        <v>326</v>
      </c>
      <c r="B214" s="216" t="s">
        <v>124</v>
      </c>
      <c r="C214" s="216" t="s">
        <v>134</v>
      </c>
      <c r="D214" s="217" t="s">
        <v>329</v>
      </c>
      <c r="E214" s="218">
        <v>10</v>
      </c>
    </row>
    <row r="215" ht="27" customHeight="1" spans="1:5">
      <c r="A215" s="216" t="s">
        <v>326</v>
      </c>
      <c r="B215" s="216" t="s">
        <v>124</v>
      </c>
      <c r="C215" s="216" t="s">
        <v>108</v>
      </c>
      <c r="D215" s="217" t="s">
        <v>330</v>
      </c>
      <c r="E215" s="218">
        <v>565.62</v>
      </c>
    </row>
    <row r="216" ht="27" customHeight="1" spans="1:5">
      <c r="A216" s="216"/>
      <c r="B216" s="216" t="s">
        <v>128</v>
      </c>
      <c r="C216" s="216"/>
      <c r="D216" s="217" t="s">
        <v>331</v>
      </c>
      <c r="E216" s="218">
        <v>1428.19</v>
      </c>
    </row>
    <row r="217" ht="27" customHeight="1" spans="1:5">
      <c r="A217" s="216" t="s">
        <v>326</v>
      </c>
      <c r="B217" s="216" t="s">
        <v>130</v>
      </c>
      <c r="C217" s="216" t="s">
        <v>134</v>
      </c>
      <c r="D217" s="217" t="s">
        <v>332</v>
      </c>
      <c r="E217" s="218">
        <v>1221</v>
      </c>
    </row>
    <row r="218" ht="27" customHeight="1" spans="1:5">
      <c r="A218" s="216" t="s">
        <v>326</v>
      </c>
      <c r="B218" s="216" t="s">
        <v>130</v>
      </c>
      <c r="C218" s="216" t="s">
        <v>115</v>
      </c>
      <c r="D218" s="217" t="s">
        <v>333</v>
      </c>
      <c r="E218" s="218">
        <v>207.19</v>
      </c>
    </row>
    <row r="219" ht="27" customHeight="1" spans="1:5">
      <c r="A219" s="216"/>
      <c r="B219" s="216" t="s">
        <v>121</v>
      </c>
      <c r="C219" s="216"/>
      <c r="D219" s="217" t="s">
        <v>334</v>
      </c>
      <c r="E219" s="218">
        <v>782.29</v>
      </c>
    </row>
    <row r="220" ht="27" customHeight="1" spans="1:5">
      <c r="A220" s="216" t="s">
        <v>326</v>
      </c>
      <c r="B220" s="216" t="s">
        <v>137</v>
      </c>
      <c r="C220" s="216" t="s">
        <v>108</v>
      </c>
      <c r="D220" s="217" t="s">
        <v>335</v>
      </c>
      <c r="E220" s="218">
        <v>308.31</v>
      </c>
    </row>
    <row r="221" ht="27" customHeight="1" spans="1:5">
      <c r="A221" s="216" t="s">
        <v>326</v>
      </c>
      <c r="B221" s="216" t="s">
        <v>137</v>
      </c>
      <c r="C221" s="216" t="s">
        <v>238</v>
      </c>
      <c r="D221" s="217" t="s">
        <v>336</v>
      </c>
      <c r="E221" s="218">
        <v>27.6</v>
      </c>
    </row>
    <row r="222" ht="27" customHeight="1" spans="1:5">
      <c r="A222" s="216" t="s">
        <v>326</v>
      </c>
      <c r="B222" s="216" t="s">
        <v>137</v>
      </c>
      <c r="C222" s="216" t="s">
        <v>128</v>
      </c>
      <c r="D222" s="217" t="s">
        <v>337</v>
      </c>
      <c r="E222" s="218">
        <v>446.38</v>
      </c>
    </row>
    <row r="223" ht="27" customHeight="1" spans="1:5">
      <c r="A223" s="216"/>
      <c r="B223" s="216" t="s">
        <v>119</v>
      </c>
      <c r="C223" s="216"/>
      <c r="D223" s="217" t="s">
        <v>338</v>
      </c>
      <c r="E223" s="218">
        <v>393.4</v>
      </c>
    </row>
    <row r="224" ht="27" customHeight="1" spans="1:5">
      <c r="A224" s="216" t="s">
        <v>326</v>
      </c>
      <c r="B224" s="216" t="s">
        <v>147</v>
      </c>
      <c r="C224" s="216" t="s">
        <v>305</v>
      </c>
      <c r="D224" s="217" t="s">
        <v>339</v>
      </c>
      <c r="E224" s="218">
        <v>125.2</v>
      </c>
    </row>
    <row r="225" ht="27" customHeight="1" spans="1:5">
      <c r="A225" s="216" t="s">
        <v>326</v>
      </c>
      <c r="B225" s="216" t="s">
        <v>147</v>
      </c>
      <c r="C225" s="216" t="s">
        <v>134</v>
      </c>
      <c r="D225" s="217" t="s">
        <v>340</v>
      </c>
      <c r="E225" s="218">
        <v>149.8</v>
      </c>
    </row>
    <row r="226" ht="27" customHeight="1" spans="1:5">
      <c r="A226" s="216" t="s">
        <v>326</v>
      </c>
      <c r="B226" s="216" t="s">
        <v>147</v>
      </c>
      <c r="C226" s="216" t="s">
        <v>341</v>
      </c>
      <c r="D226" s="217" t="s">
        <v>342</v>
      </c>
      <c r="E226" s="218">
        <v>118.4</v>
      </c>
    </row>
    <row r="227" ht="27" customHeight="1" spans="1:5">
      <c r="A227" s="216"/>
      <c r="B227" s="216" t="s">
        <v>156</v>
      </c>
      <c r="C227" s="216"/>
      <c r="D227" s="217" t="s">
        <v>343</v>
      </c>
      <c r="E227" s="218">
        <v>1902.26</v>
      </c>
    </row>
    <row r="228" ht="27" customHeight="1" spans="1:5">
      <c r="A228" s="216" t="s">
        <v>326</v>
      </c>
      <c r="B228" s="216" t="s">
        <v>158</v>
      </c>
      <c r="C228" s="216" t="s">
        <v>134</v>
      </c>
      <c r="D228" s="217" t="s">
        <v>344</v>
      </c>
      <c r="E228" s="218">
        <v>79.04</v>
      </c>
    </row>
    <row r="229" ht="27" customHeight="1" spans="1:5">
      <c r="A229" s="216" t="s">
        <v>326</v>
      </c>
      <c r="B229" s="216" t="s">
        <v>158</v>
      </c>
      <c r="C229" s="216" t="s">
        <v>108</v>
      </c>
      <c r="D229" s="217" t="s">
        <v>345</v>
      </c>
      <c r="E229" s="218">
        <v>1102.75</v>
      </c>
    </row>
    <row r="230" ht="27" customHeight="1" spans="1:5">
      <c r="A230" s="216" t="s">
        <v>326</v>
      </c>
      <c r="B230" s="216" t="s">
        <v>158</v>
      </c>
      <c r="C230" s="216" t="s">
        <v>115</v>
      </c>
      <c r="D230" s="217" t="s">
        <v>346</v>
      </c>
      <c r="E230" s="218">
        <v>720.47</v>
      </c>
    </row>
    <row r="231" ht="27" customHeight="1" spans="1:5">
      <c r="A231" s="216"/>
      <c r="B231" s="216" t="s">
        <v>219</v>
      </c>
      <c r="C231" s="216"/>
      <c r="D231" s="217" t="s">
        <v>347</v>
      </c>
      <c r="E231" s="218">
        <v>2885</v>
      </c>
    </row>
    <row r="232" ht="27" customHeight="1" spans="1:5">
      <c r="A232" s="216" t="s">
        <v>326</v>
      </c>
      <c r="B232" s="216" t="s">
        <v>348</v>
      </c>
      <c r="C232" s="216" t="s">
        <v>108</v>
      </c>
      <c r="D232" s="217" t="s">
        <v>349</v>
      </c>
      <c r="E232" s="218">
        <v>2885</v>
      </c>
    </row>
    <row r="233" ht="27" customHeight="1" spans="1:5">
      <c r="A233" s="216" t="s">
        <v>350</v>
      </c>
      <c r="B233" s="216"/>
      <c r="C233" s="216"/>
      <c r="D233" s="217" t="s">
        <v>351</v>
      </c>
      <c r="E233" s="218">
        <v>4075.34</v>
      </c>
    </row>
    <row r="234" ht="27" customHeight="1" spans="1:5">
      <c r="A234" s="216"/>
      <c r="B234" s="216" t="s">
        <v>108</v>
      </c>
      <c r="C234" s="216"/>
      <c r="D234" s="217" t="s">
        <v>352</v>
      </c>
      <c r="E234" s="218">
        <v>180.41</v>
      </c>
    </row>
    <row r="235" ht="27" customHeight="1" spans="1:5">
      <c r="A235" s="216" t="s">
        <v>353</v>
      </c>
      <c r="B235" s="216" t="s">
        <v>111</v>
      </c>
      <c r="C235" s="216" t="s">
        <v>108</v>
      </c>
      <c r="D235" s="217" t="s">
        <v>112</v>
      </c>
      <c r="E235" s="218">
        <v>109.01</v>
      </c>
    </row>
    <row r="236" ht="27" customHeight="1" spans="1:5">
      <c r="A236" s="216" t="s">
        <v>353</v>
      </c>
      <c r="B236" s="216" t="s">
        <v>111</v>
      </c>
      <c r="C236" s="216" t="s">
        <v>115</v>
      </c>
      <c r="D236" s="217" t="s">
        <v>116</v>
      </c>
      <c r="E236" s="218">
        <v>71.4</v>
      </c>
    </row>
    <row r="237" ht="27" customHeight="1" spans="1:5">
      <c r="A237" s="216"/>
      <c r="B237" s="216" t="s">
        <v>128</v>
      </c>
      <c r="C237" s="216"/>
      <c r="D237" s="217" t="s">
        <v>354</v>
      </c>
      <c r="E237" s="218">
        <v>100</v>
      </c>
    </row>
    <row r="238" ht="27" customHeight="1" spans="1:5">
      <c r="A238" s="216" t="s">
        <v>353</v>
      </c>
      <c r="B238" s="216" t="s">
        <v>130</v>
      </c>
      <c r="C238" s="216" t="s">
        <v>115</v>
      </c>
      <c r="D238" s="217" t="s">
        <v>355</v>
      </c>
      <c r="E238" s="218">
        <v>100</v>
      </c>
    </row>
    <row r="239" ht="27" customHeight="1" spans="1:5">
      <c r="A239" s="216"/>
      <c r="B239" s="216" t="s">
        <v>121</v>
      </c>
      <c r="C239" s="216"/>
      <c r="D239" s="217" t="s">
        <v>356</v>
      </c>
      <c r="E239" s="218">
        <v>3794.93</v>
      </c>
    </row>
    <row r="240" ht="27" customHeight="1" spans="1:5">
      <c r="A240" s="216" t="s">
        <v>353</v>
      </c>
      <c r="B240" s="216" t="s">
        <v>137</v>
      </c>
      <c r="C240" s="216" t="s">
        <v>108</v>
      </c>
      <c r="D240" s="217" t="s">
        <v>357</v>
      </c>
      <c r="E240" s="218">
        <v>2208</v>
      </c>
    </row>
    <row r="241" ht="27" customHeight="1" spans="1:5">
      <c r="A241" s="216" t="s">
        <v>353</v>
      </c>
      <c r="B241" s="216" t="s">
        <v>137</v>
      </c>
      <c r="C241" s="216" t="s">
        <v>128</v>
      </c>
      <c r="D241" s="217" t="s">
        <v>358</v>
      </c>
      <c r="E241" s="218">
        <v>1586.93</v>
      </c>
    </row>
    <row r="242" ht="27" customHeight="1" spans="1:5">
      <c r="A242" s="216" t="s">
        <v>359</v>
      </c>
      <c r="B242" s="216"/>
      <c r="C242" s="216"/>
      <c r="D242" s="217" t="s">
        <v>360</v>
      </c>
      <c r="E242" s="218">
        <v>18831.29</v>
      </c>
    </row>
    <row r="243" ht="27" customHeight="1" spans="1:5">
      <c r="A243" s="216"/>
      <c r="B243" s="216" t="s">
        <v>108</v>
      </c>
      <c r="C243" s="216"/>
      <c r="D243" s="217" t="s">
        <v>361</v>
      </c>
      <c r="E243" s="218">
        <v>2020.33</v>
      </c>
    </row>
    <row r="244" ht="27" customHeight="1" spans="1:5">
      <c r="A244" s="216" t="s">
        <v>362</v>
      </c>
      <c r="B244" s="216" t="s">
        <v>111</v>
      </c>
      <c r="C244" s="216" t="s">
        <v>119</v>
      </c>
      <c r="D244" s="217" t="s">
        <v>363</v>
      </c>
      <c r="E244" s="218">
        <v>407.42</v>
      </c>
    </row>
    <row r="245" ht="27" customHeight="1" spans="1:5">
      <c r="A245" s="216" t="s">
        <v>362</v>
      </c>
      <c r="B245" s="216" t="s">
        <v>111</v>
      </c>
      <c r="C245" s="216" t="s">
        <v>121</v>
      </c>
      <c r="D245" s="217" t="s">
        <v>364</v>
      </c>
      <c r="E245" s="218">
        <v>988.83</v>
      </c>
    </row>
    <row r="246" ht="27" customHeight="1" spans="1:5">
      <c r="A246" s="216" t="s">
        <v>362</v>
      </c>
      <c r="B246" s="216" t="s">
        <v>111</v>
      </c>
      <c r="C246" s="216" t="s">
        <v>108</v>
      </c>
      <c r="D246" s="217" t="s">
        <v>112</v>
      </c>
      <c r="E246" s="218">
        <v>129.91</v>
      </c>
    </row>
    <row r="247" ht="27" customHeight="1" spans="1:5">
      <c r="A247" s="216" t="s">
        <v>362</v>
      </c>
      <c r="B247" s="216" t="s">
        <v>111</v>
      </c>
      <c r="C247" s="216" t="s">
        <v>115</v>
      </c>
      <c r="D247" s="217" t="s">
        <v>116</v>
      </c>
      <c r="E247" s="218">
        <v>54</v>
      </c>
    </row>
    <row r="248" ht="27" customHeight="1" spans="1:5">
      <c r="A248" s="216" t="s">
        <v>362</v>
      </c>
      <c r="B248" s="216" t="s">
        <v>111</v>
      </c>
      <c r="C248" s="216" t="s">
        <v>238</v>
      </c>
      <c r="D248" s="217" t="s">
        <v>365</v>
      </c>
      <c r="E248" s="218">
        <v>440.17</v>
      </c>
    </row>
    <row r="249" ht="27" customHeight="1" spans="1:5">
      <c r="A249" s="216"/>
      <c r="B249" s="216" t="s">
        <v>115</v>
      </c>
      <c r="C249" s="216"/>
      <c r="D249" s="217" t="s">
        <v>366</v>
      </c>
      <c r="E249" s="218">
        <v>73</v>
      </c>
    </row>
    <row r="250" ht="27" customHeight="1" spans="1:5">
      <c r="A250" s="216" t="s">
        <v>362</v>
      </c>
      <c r="B250" s="216" t="s">
        <v>124</v>
      </c>
      <c r="C250" s="216" t="s">
        <v>108</v>
      </c>
      <c r="D250" s="217" t="s">
        <v>367</v>
      </c>
      <c r="E250" s="218">
        <v>73</v>
      </c>
    </row>
    <row r="251" ht="27" customHeight="1" spans="1:5">
      <c r="A251" s="216"/>
      <c r="B251" s="216" t="s">
        <v>128</v>
      </c>
      <c r="C251" s="216"/>
      <c r="D251" s="217" t="s">
        <v>368</v>
      </c>
      <c r="E251" s="218">
        <v>10929.18</v>
      </c>
    </row>
    <row r="252" ht="27" customHeight="1" spans="1:5">
      <c r="A252" s="216" t="s">
        <v>362</v>
      </c>
      <c r="B252" s="216" t="s">
        <v>130</v>
      </c>
      <c r="C252" s="216" t="s">
        <v>134</v>
      </c>
      <c r="D252" s="217" t="s">
        <v>369</v>
      </c>
      <c r="E252" s="218">
        <v>10.18</v>
      </c>
    </row>
    <row r="253" ht="27" customHeight="1" spans="1:5">
      <c r="A253" s="216" t="s">
        <v>362</v>
      </c>
      <c r="B253" s="216" t="s">
        <v>130</v>
      </c>
      <c r="C253" s="216" t="s">
        <v>128</v>
      </c>
      <c r="D253" s="217" t="s">
        <v>370</v>
      </c>
      <c r="E253" s="218">
        <v>10919</v>
      </c>
    </row>
    <row r="254" ht="27" customHeight="1" spans="1:5">
      <c r="A254" s="216"/>
      <c r="B254" s="216" t="s">
        <v>125</v>
      </c>
      <c r="C254" s="216"/>
      <c r="D254" s="217" t="s">
        <v>371</v>
      </c>
      <c r="E254" s="218">
        <v>4562.78</v>
      </c>
    </row>
    <row r="255" ht="27" customHeight="1" spans="1:5">
      <c r="A255" s="216" t="s">
        <v>362</v>
      </c>
      <c r="B255" s="216" t="s">
        <v>139</v>
      </c>
      <c r="C255" s="216" t="s">
        <v>108</v>
      </c>
      <c r="D255" s="217" t="s">
        <v>372</v>
      </c>
      <c r="E255" s="218">
        <v>4562.78</v>
      </c>
    </row>
    <row r="256" ht="27" customHeight="1" spans="1:5">
      <c r="A256" s="216"/>
      <c r="B256" s="216" t="s">
        <v>117</v>
      </c>
      <c r="C256" s="216"/>
      <c r="D256" s="217" t="s">
        <v>373</v>
      </c>
      <c r="E256" s="218">
        <v>306</v>
      </c>
    </row>
    <row r="257" ht="27" customHeight="1" spans="1:5">
      <c r="A257" s="216" t="s">
        <v>362</v>
      </c>
      <c r="B257" s="216" t="s">
        <v>145</v>
      </c>
      <c r="C257" s="216" t="s">
        <v>108</v>
      </c>
      <c r="D257" s="217" t="s">
        <v>374</v>
      </c>
      <c r="E257" s="218">
        <v>306</v>
      </c>
    </row>
    <row r="258" ht="27" customHeight="1" spans="1:5">
      <c r="A258" s="216"/>
      <c r="B258" s="216" t="s">
        <v>134</v>
      </c>
      <c r="C258" s="216"/>
      <c r="D258" s="217" t="s">
        <v>375</v>
      </c>
      <c r="E258" s="218">
        <v>940</v>
      </c>
    </row>
    <row r="259" ht="27" customHeight="1" spans="1:5">
      <c r="A259" s="216" t="s">
        <v>362</v>
      </c>
      <c r="B259" s="216" t="s">
        <v>198</v>
      </c>
      <c r="C259" s="216" t="s">
        <v>134</v>
      </c>
      <c r="D259" s="217" t="s">
        <v>376</v>
      </c>
      <c r="E259" s="218">
        <v>940</v>
      </c>
    </row>
    <row r="260" ht="27" customHeight="1" spans="1:5">
      <c r="A260" s="216" t="s">
        <v>377</v>
      </c>
      <c r="B260" s="216"/>
      <c r="C260" s="216"/>
      <c r="D260" s="217" t="s">
        <v>378</v>
      </c>
      <c r="E260" s="218">
        <v>11342.39</v>
      </c>
    </row>
    <row r="261" ht="27" customHeight="1" spans="1:5">
      <c r="A261" s="216"/>
      <c r="B261" s="216" t="s">
        <v>108</v>
      </c>
      <c r="C261" s="216"/>
      <c r="D261" s="217" t="s">
        <v>379</v>
      </c>
      <c r="E261" s="218">
        <v>595.63</v>
      </c>
    </row>
    <row r="262" ht="27" customHeight="1" spans="1:5">
      <c r="A262" s="216" t="s">
        <v>380</v>
      </c>
      <c r="B262" s="216" t="s">
        <v>111</v>
      </c>
      <c r="C262" s="216" t="s">
        <v>108</v>
      </c>
      <c r="D262" s="217" t="s">
        <v>112</v>
      </c>
      <c r="E262" s="218">
        <v>518.09</v>
      </c>
    </row>
    <row r="263" ht="27" customHeight="1" spans="1:5">
      <c r="A263" s="216" t="s">
        <v>380</v>
      </c>
      <c r="B263" s="216" t="s">
        <v>111</v>
      </c>
      <c r="C263" s="216" t="s">
        <v>115</v>
      </c>
      <c r="D263" s="217" t="s">
        <v>116</v>
      </c>
      <c r="E263" s="218">
        <v>36.54</v>
      </c>
    </row>
    <row r="264" ht="27" customHeight="1" spans="1:5">
      <c r="A264" s="216" t="s">
        <v>380</v>
      </c>
      <c r="B264" s="216" t="s">
        <v>111</v>
      </c>
      <c r="C264" s="216" t="s">
        <v>113</v>
      </c>
      <c r="D264" s="217" t="s">
        <v>381</v>
      </c>
      <c r="E264" s="218">
        <v>5</v>
      </c>
    </row>
    <row r="265" ht="27" customHeight="1" spans="1:5">
      <c r="A265" s="216" t="s">
        <v>380</v>
      </c>
      <c r="B265" s="216" t="s">
        <v>111</v>
      </c>
      <c r="C265" s="216" t="s">
        <v>382</v>
      </c>
      <c r="D265" s="217" t="s">
        <v>383</v>
      </c>
      <c r="E265" s="218">
        <v>15</v>
      </c>
    </row>
    <row r="266" ht="27" customHeight="1" spans="1:5">
      <c r="A266" s="216" t="s">
        <v>380</v>
      </c>
      <c r="B266" s="216" t="s">
        <v>111</v>
      </c>
      <c r="C266" s="216" t="s">
        <v>169</v>
      </c>
      <c r="D266" s="217" t="s">
        <v>384</v>
      </c>
      <c r="E266" s="218">
        <v>2</v>
      </c>
    </row>
    <row r="267" ht="27" customHeight="1" spans="1:5">
      <c r="A267" s="216" t="s">
        <v>380</v>
      </c>
      <c r="B267" s="216" t="s">
        <v>111</v>
      </c>
      <c r="C267" s="216" t="s">
        <v>238</v>
      </c>
      <c r="D267" s="217" t="s">
        <v>385</v>
      </c>
      <c r="E267" s="218">
        <v>3</v>
      </c>
    </row>
    <row r="268" ht="27" customHeight="1" spans="1:5">
      <c r="A268" s="216" t="s">
        <v>380</v>
      </c>
      <c r="B268" s="216" t="s">
        <v>111</v>
      </c>
      <c r="C268" s="216" t="s">
        <v>152</v>
      </c>
      <c r="D268" s="217" t="s">
        <v>386</v>
      </c>
      <c r="E268" s="218">
        <v>15</v>
      </c>
    </row>
    <row r="269" ht="27" customHeight="1" spans="1:5">
      <c r="A269" s="216" t="s">
        <v>380</v>
      </c>
      <c r="B269" s="216" t="s">
        <v>111</v>
      </c>
      <c r="C269" s="216" t="s">
        <v>117</v>
      </c>
      <c r="D269" s="217" t="s">
        <v>387</v>
      </c>
      <c r="E269" s="218">
        <v>1</v>
      </c>
    </row>
    <row r="270" ht="27" customHeight="1" spans="1:5">
      <c r="A270" s="216"/>
      <c r="B270" s="216" t="s">
        <v>115</v>
      </c>
      <c r="C270" s="216"/>
      <c r="D270" s="217" t="s">
        <v>388</v>
      </c>
      <c r="E270" s="218">
        <v>2997.66</v>
      </c>
    </row>
    <row r="271" ht="27" customHeight="1" spans="1:5">
      <c r="A271" s="216" t="s">
        <v>380</v>
      </c>
      <c r="B271" s="216" t="s">
        <v>124</v>
      </c>
      <c r="C271" s="216" t="s">
        <v>160</v>
      </c>
      <c r="D271" s="217" t="s">
        <v>389</v>
      </c>
      <c r="E271" s="218">
        <v>256.24</v>
      </c>
    </row>
    <row r="272" ht="27" customHeight="1" spans="1:5">
      <c r="A272" s="216" t="s">
        <v>380</v>
      </c>
      <c r="B272" s="216" t="s">
        <v>124</v>
      </c>
      <c r="C272" s="216" t="s">
        <v>152</v>
      </c>
      <c r="D272" s="217" t="s">
        <v>390</v>
      </c>
      <c r="E272" s="218">
        <v>3</v>
      </c>
    </row>
    <row r="273" ht="27" customHeight="1" spans="1:5">
      <c r="A273" s="216" t="s">
        <v>380</v>
      </c>
      <c r="B273" s="216" t="s">
        <v>124</v>
      </c>
      <c r="C273" s="216" t="s">
        <v>119</v>
      </c>
      <c r="D273" s="217" t="s">
        <v>391</v>
      </c>
      <c r="E273" s="218">
        <v>3</v>
      </c>
    </row>
    <row r="274" ht="27" customHeight="1" spans="1:5">
      <c r="A274" s="216" t="s">
        <v>380</v>
      </c>
      <c r="B274" s="216" t="s">
        <v>124</v>
      </c>
      <c r="C274" s="216" t="s">
        <v>117</v>
      </c>
      <c r="D274" s="217" t="s">
        <v>392</v>
      </c>
      <c r="E274" s="218">
        <v>7</v>
      </c>
    </row>
    <row r="275" ht="27" customHeight="1" spans="1:5">
      <c r="A275" s="216" t="s">
        <v>380</v>
      </c>
      <c r="B275" s="216" t="s">
        <v>124</v>
      </c>
      <c r="C275" s="216" t="s">
        <v>121</v>
      </c>
      <c r="D275" s="217" t="s">
        <v>393</v>
      </c>
      <c r="E275" s="218">
        <v>1226.89</v>
      </c>
    </row>
    <row r="276" ht="27" customHeight="1" spans="1:5">
      <c r="A276" s="216" t="s">
        <v>380</v>
      </c>
      <c r="B276" s="216" t="s">
        <v>124</v>
      </c>
      <c r="C276" s="216" t="s">
        <v>189</v>
      </c>
      <c r="D276" s="217" t="s">
        <v>394</v>
      </c>
      <c r="E276" s="218">
        <v>1249.92</v>
      </c>
    </row>
    <row r="277" ht="27" customHeight="1" spans="1:5">
      <c r="A277" s="216" t="s">
        <v>380</v>
      </c>
      <c r="B277" s="216" t="s">
        <v>124</v>
      </c>
      <c r="C277" s="216" t="s">
        <v>115</v>
      </c>
      <c r="D277" s="217" t="s">
        <v>116</v>
      </c>
      <c r="E277" s="218">
        <v>9.9</v>
      </c>
    </row>
    <row r="278" ht="27" customHeight="1" spans="1:5">
      <c r="A278" s="216" t="s">
        <v>380</v>
      </c>
      <c r="B278" s="216" t="s">
        <v>124</v>
      </c>
      <c r="C278" s="216" t="s">
        <v>108</v>
      </c>
      <c r="D278" s="217" t="s">
        <v>112</v>
      </c>
      <c r="E278" s="218">
        <v>241.71</v>
      </c>
    </row>
    <row r="279" ht="27" customHeight="1" spans="1:5">
      <c r="A279" s="216"/>
      <c r="B279" s="216" t="s">
        <v>128</v>
      </c>
      <c r="C279" s="216"/>
      <c r="D279" s="217" t="s">
        <v>395</v>
      </c>
      <c r="E279" s="218">
        <v>272.9</v>
      </c>
    </row>
    <row r="280" ht="27" customHeight="1" spans="1:5">
      <c r="A280" s="216" t="s">
        <v>380</v>
      </c>
      <c r="B280" s="216" t="s">
        <v>130</v>
      </c>
      <c r="C280" s="216" t="s">
        <v>396</v>
      </c>
      <c r="D280" s="217" t="s">
        <v>397</v>
      </c>
      <c r="E280" s="218">
        <v>150</v>
      </c>
    </row>
    <row r="281" ht="27" customHeight="1" spans="1:5">
      <c r="A281" s="216" t="s">
        <v>380</v>
      </c>
      <c r="B281" s="216" t="s">
        <v>130</v>
      </c>
      <c r="C281" s="216" t="s">
        <v>398</v>
      </c>
      <c r="D281" s="217" t="s">
        <v>399</v>
      </c>
      <c r="E281" s="218">
        <v>2</v>
      </c>
    </row>
    <row r="282" ht="27" customHeight="1" spans="1:5">
      <c r="A282" s="216" t="s">
        <v>380</v>
      </c>
      <c r="B282" s="216" t="s">
        <v>130</v>
      </c>
      <c r="C282" s="216" t="s">
        <v>108</v>
      </c>
      <c r="D282" s="217" t="s">
        <v>112</v>
      </c>
      <c r="E282" s="218">
        <v>81</v>
      </c>
    </row>
    <row r="283" ht="27" customHeight="1" spans="1:5">
      <c r="A283" s="216" t="s">
        <v>380</v>
      </c>
      <c r="B283" s="216" t="s">
        <v>130</v>
      </c>
      <c r="C283" s="216" t="s">
        <v>115</v>
      </c>
      <c r="D283" s="217" t="s">
        <v>116</v>
      </c>
      <c r="E283" s="218">
        <v>28.9</v>
      </c>
    </row>
    <row r="284" ht="27" customHeight="1" spans="1:5">
      <c r="A284" s="216" t="s">
        <v>380</v>
      </c>
      <c r="B284" s="216" t="s">
        <v>130</v>
      </c>
      <c r="C284" s="216" t="s">
        <v>305</v>
      </c>
      <c r="D284" s="217" t="s">
        <v>400</v>
      </c>
      <c r="E284" s="218">
        <v>9</v>
      </c>
    </row>
    <row r="285" ht="27" customHeight="1" spans="1:5">
      <c r="A285" s="216" t="s">
        <v>380</v>
      </c>
      <c r="B285" s="216" t="s">
        <v>130</v>
      </c>
      <c r="C285" s="216" t="s">
        <v>238</v>
      </c>
      <c r="D285" s="217" t="s">
        <v>401</v>
      </c>
      <c r="E285" s="218">
        <v>2</v>
      </c>
    </row>
    <row r="286" ht="27" customHeight="1" spans="1:5">
      <c r="A286" s="216"/>
      <c r="B286" s="216" t="s">
        <v>125</v>
      </c>
      <c r="C286" s="216"/>
      <c r="D286" s="217" t="s">
        <v>402</v>
      </c>
      <c r="E286" s="218">
        <v>975.9</v>
      </c>
    </row>
    <row r="287" ht="27" customHeight="1" spans="1:5">
      <c r="A287" s="216" t="s">
        <v>380</v>
      </c>
      <c r="B287" s="216" t="s">
        <v>139</v>
      </c>
      <c r="C287" s="216" t="s">
        <v>134</v>
      </c>
      <c r="D287" s="217" t="s">
        <v>403</v>
      </c>
      <c r="E287" s="218">
        <v>364</v>
      </c>
    </row>
    <row r="288" ht="27" customHeight="1" spans="1:5">
      <c r="A288" s="216" t="s">
        <v>380</v>
      </c>
      <c r="B288" s="216" t="s">
        <v>139</v>
      </c>
      <c r="C288" s="216" t="s">
        <v>125</v>
      </c>
      <c r="D288" s="217" t="s">
        <v>404</v>
      </c>
      <c r="E288" s="218">
        <v>492</v>
      </c>
    </row>
    <row r="289" ht="27" customHeight="1" spans="1:5">
      <c r="A289" s="216" t="s">
        <v>380</v>
      </c>
      <c r="B289" s="216" t="s">
        <v>139</v>
      </c>
      <c r="C289" s="216" t="s">
        <v>115</v>
      </c>
      <c r="D289" s="217" t="s">
        <v>116</v>
      </c>
      <c r="E289" s="218">
        <v>119.9</v>
      </c>
    </row>
    <row r="290" ht="27" customHeight="1" spans="1:5">
      <c r="A290" s="216"/>
      <c r="B290" s="216" t="s">
        <v>117</v>
      </c>
      <c r="C290" s="216"/>
      <c r="D290" s="217" t="s">
        <v>405</v>
      </c>
      <c r="E290" s="218">
        <v>5360</v>
      </c>
    </row>
    <row r="291" ht="27" customHeight="1" spans="1:5">
      <c r="A291" s="216" t="s">
        <v>380</v>
      </c>
      <c r="B291" s="216" t="s">
        <v>145</v>
      </c>
      <c r="C291" s="216" t="s">
        <v>134</v>
      </c>
      <c r="D291" s="217" t="s">
        <v>406</v>
      </c>
      <c r="E291" s="218">
        <v>5360</v>
      </c>
    </row>
    <row r="292" ht="27" customHeight="1" spans="1:5">
      <c r="A292" s="216"/>
      <c r="B292" s="216" t="s">
        <v>119</v>
      </c>
      <c r="C292" s="216"/>
      <c r="D292" s="217" t="s">
        <v>407</v>
      </c>
      <c r="E292" s="218">
        <v>1135.3</v>
      </c>
    </row>
    <row r="293" ht="27" customHeight="1" spans="1:5">
      <c r="A293" s="216" t="s">
        <v>380</v>
      </c>
      <c r="B293" s="216" t="s">
        <v>147</v>
      </c>
      <c r="C293" s="216" t="s">
        <v>134</v>
      </c>
      <c r="D293" s="217" t="s">
        <v>408</v>
      </c>
      <c r="E293" s="218">
        <v>174.4</v>
      </c>
    </row>
    <row r="294" ht="27" customHeight="1" spans="1:5">
      <c r="A294" s="216" t="s">
        <v>380</v>
      </c>
      <c r="B294" s="216" t="s">
        <v>147</v>
      </c>
      <c r="C294" s="216" t="s">
        <v>125</v>
      </c>
      <c r="D294" s="217" t="s">
        <v>409</v>
      </c>
      <c r="E294" s="218">
        <v>880.9</v>
      </c>
    </row>
    <row r="295" ht="27" customHeight="1" spans="1:5">
      <c r="A295" s="216" t="s">
        <v>380</v>
      </c>
      <c r="B295" s="216" t="s">
        <v>147</v>
      </c>
      <c r="C295" s="216" t="s">
        <v>108</v>
      </c>
      <c r="D295" s="217" t="s">
        <v>410</v>
      </c>
      <c r="E295" s="218">
        <v>80</v>
      </c>
    </row>
    <row r="296" ht="27" customHeight="1" spans="1:5">
      <c r="A296" s="216"/>
      <c r="B296" s="216" t="s">
        <v>113</v>
      </c>
      <c r="C296" s="216"/>
      <c r="D296" s="217" t="s">
        <v>411</v>
      </c>
      <c r="E296" s="218">
        <v>5</v>
      </c>
    </row>
    <row r="297" ht="27" customHeight="1" spans="1:5">
      <c r="A297" s="216" t="s">
        <v>380</v>
      </c>
      <c r="B297" s="216" t="s">
        <v>150</v>
      </c>
      <c r="C297" s="216" t="s">
        <v>121</v>
      </c>
      <c r="D297" s="217" t="s">
        <v>412</v>
      </c>
      <c r="E297" s="218">
        <v>5</v>
      </c>
    </row>
    <row r="298" ht="27" customHeight="1" spans="1:5">
      <c r="A298" s="216" t="s">
        <v>413</v>
      </c>
      <c r="B298" s="216"/>
      <c r="C298" s="216"/>
      <c r="D298" s="217" t="s">
        <v>414</v>
      </c>
      <c r="E298" s="218">
        <v>1413.98</v>
      </c>
    </row>
    <row r="299" ht="27" customHeight="1" spans="1:5">
      <c r="A299" s="216"/>
      <c r="B299" s="216" t="s">
        <v>108</v>
      </c>
      <c r="C299" s="216"/>
      <c r="D299" s="217" t="s">
        <v>415</v>
      </c>
      <c r="E299" s="218">
        <v>1413.98</v>
      </c>
    </row>
    <row r="300" ht="27" customHeight="1" spans="1:5">
      <c r="A300" s="216" t="s">
        <v>416</v>
      </c>
      <c r="B300" s="216" t="s">
        <v>111</v>
      </c>
      <c r="C300" s="216" t="s">
        <v>117</v>
      </c>
      <c r="D300" s="217" t="s">
        <v>417</v>
      </c>
      <c r="E300" s="218">
        <v>486.36</v>
      </c>
    </row>
    <row r="301" ht="27" customHeight="1" spans="1:5">
      <c r="A301" s="216" t="s">
        <v>416</v>
      </c>
      <c r="B301" s="216" t="s">
        <v>111</v>
      </c>
      <c r="C301" s="216" t="s">
        <v>108</v>
      </c>
      <c r="D301" s="217" t="s">
        <v>112</v>
      </c>
      <c r="E301" s="218">
        <v>245.64</v>
      </c>
    </row>
    <row r="302" ht="27" customHeight="1" spans="1:5">
      <c r="A302" s="216" t="s">
        <v>416</v>
      </c>
      <c r="B302" s="216" t="s">
        <v>111</v>
      </c>
      <c r="C302" s="216" t="s">
        <v>115</v>
      </c>
      <c r="D302" s="217" t="s">
        <v>116</v>
      </c>
      <c r="E302" s="218">
        <v>681.98</v>
      </c>
    </row>
    <row r="303" ht="27" customHeight="1" spans="1:5">
      <c r="A303" s="216" t="s">
        <v>418</v>
      </c>
      <c r="B303" s="216"/>
      <c r="C303" s="216"/>
      <c r="D303" s="217" t="s">
        <v>419</v>
      </c>
      <c r="E303" s="218">
        <v>8</v>
      </c>
    </row>
    <row r="304" ht="27" customHeight="1" spans="1:5">
      <c r="A304" s="216"/>
      <c r="B304" s="216" t="s">
        <v>119</v>
      </c>
      <c r="C304" s="216"/>
      <c r="D304" s="217" t="s">
        <v>420</v>
      </c>
      <c r="E304" s="218">
        <v>8</v>
      </c>
    </row>
    <row r="305" ht="27" customHeight="1" spans="1:5">
      <c r="A305" s="216" t="s">
        <v>421</v>
      </c>
      <c r="B305" s="216" t="s">
        <v>147</v>
      </c>
      <c r="C305" s="216" t="s">
        <v>115</v>
      </c>
      <c r="D305" s="217" t="s">
        <v>116</v>
      </c>
      <c r="E305" s="218">
        <v>8</v>
      </c>
    </row>
    <row r="306" ht="27" customHeight="1" spans="1:5">
      <c r="A306" s="216" t="s">
        <v>422</v>
      </c>
      <c r="B306" s="216"/>
      <c r="C306" s="216"/>
      <c r="D306" s="217" t="s">
        <v>423</v>
      </c>
      <c r="E306" s="218">
        <v>128.72</v>
      </c>
    </row>
    <row r="307" ht="27" customHeight="1" spans="1:5">
      <c r="A307" s="216"/>
      <c r="B307" s="216" t="s">
        <v>115</v>
      </c>
      <c r="C307" s="216"/>
      <c r="D307" s="217" t="s">
        <v>424</v>
      </c>
      <c r="E307" s="218">
        <v>128.72</v>
      </c>
    </row>
    <row r="308" ht="27" customHeight="1" spans="1:5">
      <c r="A308" s="216" t="s">
        <v>425</v>
      </c>
      <c r="B308" s="216" t="s">
        <v>124</v>
      </c>
      <c r="C308" s="216" t="s">
        <v>341</v>
      </c>
      <c r="D308" s="217" t="s">
        <v>426</v>
      </c>
      <c r="E308" s="218">
        <v>128.72</v>
      </c>
    </row>
    <row r="309" ht="27" customHeight="1" spans="1:5">
      <c r="A309" s="216" t="s">
        <v>427</v>
      </c>
      <c r="B309" s="216"/>
      <c r="C309" s="216"/>
      <c r="D309" s="217" t="s">
        <v>428</v>
      </c>
      <c r="E309" s="218">
        <v>781.64</v>
      </c>
    </row>
    <row r="310" ht="27" customHeight="1" spans="1:5">
      <c r="A310" s="216"/>
      <c r="B310" s="216" t="s">
        <v>108</v>
      </c>
      <c r="C310" s="216"/>
      <c r="D310" s="217" t="s">
        <v>429</v>
      </c>
      <c r="E310" s="218">
        <v>781.64</v>
      </c>
    </row>
    <row r="311" ht="27" customHeight="1" spans="1:5">
      <c r="A311" s="216" t="s">
        <v>430</v>
      </c>
      <c r="B311" s="216" t="s">
        <v>111</v>
      </c>
      <c r="C311" s="216" t="s">
        <v>108</v>
      </c>
      <c r="D311" s="217" t="s">
        <v>112</v>
      </c>
      <c r="E311" s="218">
        <v>385.61</v>
      </c>
    </row>
    <row r="312" ht="27" customHeight="1" spans="1:5">
      <c r="A312" s="216" t="s">
        <v>430</v>
      </c>
      <c r="B312" s="216" t="s">
        <v>111</v>
      </c>
      <c r="C312" s="216" t="s">
        <v>115</v>
      </c>
      <c r="D312" s="217" t="s">
        <v>116</v>
      </c>
      <c r="E312" s="218">
        <v>396.03</v>
      </c>
    </row>
    <row r="313" ht="27" customHeight="1" spans="1:5">
      <c r="A313" s="216" t="s">
        <v>431</v>
      </c>
      <c r="B313" s="216"/>
      <c r="C313" s="216"/>
      <c r="D313" s="217" t="s">
        <v>432</v>
      </c>
      <c r="E313" s="218">
        <v>1215.73</v>
      </c>
    </row>
    <row r="314" ht="27" customHeight="1" spans="1:5">
      <c r="A314" s="216"/>
      <c r="B314" s="216" t="s">
        <v>108</v>
      </c>
      <c r="C314" s="216"/>
      <c r="D314" s="217" t="s">
        <v>433</v>
      </c>
      <c r="E314" s="218">
        <v>15</v>
      </c>
    </row>
    <row r="315" ht="27" customHeight="1" spans="1:5">
      <c r="A315" s="216" t="s">
        <v>434</v>
      </c>
      <c r="B315" s="216" t="s">
        <v>111</v>
      </c>
      <c r="C315" s="216" t="s">
        <v>134</v>
      </c>
      <c r="D315" s="217" t="s">
        <v>435</v>
      </c>
      <c r="E315" s="218">
        <v>15</v>
      </c>
    </row>
    <row r="316" ht="27" customHeight="1" spans="1:5">
      <c r="A316" s="216"/>
      <c r="B316" s="216" t="s">
        <v>115</v>
      </c>
      <c r="C316" s="216"/>
      <c r="D316" s="217" t="s">
        <v>436</v>
      </c>
      <c r="E316" s="218">
        <v>1200.73</v>
      </c>
    </row>
    <row r="317" ht="27" customHeight="1" spans="1:5">
      <c r="A317" s="216" t="s">
        <v>434</v>
      </c>
      <c r="B317" s="216" t="s">
        <v>124</v>
      </c>
      <c r="C317" s="216" t="s">
        <v>108</v>
      </c>
      <c r="D317" s="217" t="s">
        <v>437</v>
      </c>
      <c r="E317" s="218">
        <v>1200.73</v>
      </c>
    </row>
    <row r="318" ht="27" customHeight="1" spans="1:5">
      <c r="A318" s="216" t="s">
        <v>438</v>
      </c>
      <c r="B318" s="216"/>
      <c r="C318" s="216"/>
      <c r="D318" s="217" t="s">
        <v>439</v>
      </c>
      <c r="E318" s="218">
        <v>227.97</v>
      </c>
    </row>
    <row r="319" ht="27" customHeight="1" spans="1:5">
      <c r="A319" s="216"/>
      <c r="B319" s="216" t="s">
        <v>108</v>
      </c>
      <c r="C319" s="216"/>
      <c r="D319" s="217" t="s">
        <v>440</v>
      </c>
      <c r="E319" s="218">
        <v>212.97</v>
      </c>
    </row>
    <row r="320" ht="27" customHeight="1" spans="1:5">
      <c r="A320" s="216" t="s">
        <v>441</v>
      </c>
      <c r="B320" s="216" t="s">
        <v>111</v>
      </c>
      <c r="C320" s="216" t="s">
        <v>115</v>
      </c>
      <c r="D320" s="217" t="s">
        <v>116</v>
      </c>
      <c r="E320" s="218">
        <v>93.34</v>
      </c>
    </row>
    <row r="321" ht="27" customHeight="1" spans="1:5">
      <c r="A321" s="216" t="s">
        <v>441</v>
      </c>
      <c r="B321" s="216" t="s">
        <v>111</v>
      </c>
      <c r="C321" s="216" t="s">
        <v>108</v>
      </c>
      <c r="D321" s="217" t="s">
        <v>112</v>
      </c>
      <c r="E321" s="218">
        <v>59.63</v>
      </c>
    </row>
    <row r="322" ht="27" customHeight="1" spans="1:5">
      <c r="A322" s="216" t="s">
        <v>441</v>
      </c>
      <c r="B322" s="216" t="s">
        <v>111</v>
      </c>
      <c r="C322" s="216" t="s">
        <v>117</v>
      </c>
      <c r="D322" s="217" t="s">
        <v>442</v>
      </c>
      <c r="E322" s="218">
        <v>50</v>
      </c>
    </row>
    <row r="323" ht="27" customHeight="1" spans="1:5">
      <c r="A323" s="216" t="s">
        <v>441</v>
      </c>
      <c r="B323" s="216" t="s">
        <v>111</v>
      </c>
      <c r="C323" s="216" t="s">
        <v>113</v>
      </c>
      <c r="D323" s="217" t="s">
        <v>443</v>
      </c>
      <c r="E323" s="218">
        <v>10</v>
      </c>
    </row>
    <row r="324" ht="27" customHeight="1" spans="1:5">
      <c r="A324" s="216"/>
      <c r="B324" s="216" t="s">
        <v>119</v>
      </c>
      <c r="C324" s="216"/>
      <c r="D324" s="217" t="s">
        <v>444</v>
      </c>
      <c r="E324" s="218">
        <v>15</v>
      </c>
    </row>
    <row r="325" ht="27" customHeight="1" spans="1:5">
      <c r="A325" s="216" t="s">
        <v>441</v>
      </c>
      <c r="B325" s="216" t="s">
        <v>147</v>
      </c>
      <c r="C325" s="216" t="s">
        <v>134</v>
      </c>
      <c r="D325" s="217" t="s">
        <v>445</v>
      </c>
      <c r="E325" s="218">
        <v>15</v>
      </c>
    </row>
    <row r="326" ht="27" customHeight="1" spans="1:5">
      <c r="A326" s="216" t="s">
        <v>446</v>
      </c>
      <c r="B326" s="216"/>
      <c r="C326" s="216"/>
      <c r="D326" s="217" t="s">
        <v>447</v>
      </c>
      <c r="E326" s="218">
        <v>1000</v>
      </c>
    </row>
    <row r="327" ht="27" customHeight="1" spans="1:5">
      <c r="A327" s="216"/>
      <c r="B327" s="216"/>
      <c r="C327" s="216"/>
      <c r="D327" s="217" t="s">
        <v>448</v>
      </c>
      <c r="E327" s="218">
        <v>1000</v>
      </c>
    </row>
    <row r="328" ht="27" customHeight="1" spans="1:5">
      <c r="A328" s="216" t="s">
        <v>449</v>
      </c>
      <c r="B328" s="216" t="s">
        <v>97</v>
      </c>
      <c r="C328" s="216"/>
      <c r="D328" s="217" t="s">
        <v>450</v>
      </c>
      <c r="E328" s="218">
        <v>1000</v>
      </c>
    </row>
    <row r="329" ht="27" customHeight="1" spans="1:5">
      <c r="A329" s="216" t="s">
        <v>451</v>
      </c>
      <c r="B329" s="216"/>
      <c r="C329" s="216"/>
      <c r="D329" s="217" t="s">
        <v>452</v>
      </c>
      <c r="E329" s="218">
        <v>12040</v>
      </c>
    </row>
    <row r="330" ht="27" customHeight="1" spans="1:5">
      <c r="A330" s="216"/>
      <c r="B330" s="216" t="s">
        <v>115</v>
      </c>
      <c r="C330" s="216"/>
      <c r="D330" s="217" t="s">
        <v>453</v>
      </c>
      <c r="E330" s="218">
        <v>12040</v>
      </c>
    </row>
    <row r="331" ht="27" customHeight="1" spans="1:5">
      <c r="A331" s="216" t="s">
        <v>454</v>
      </c>
      <c r="B331" s="216" t="s">
        <v>124</v>
      </c>
      <c r="C331" s="216"/>
      <c r="D331" s="217" t="s">
        <v>455</v>
      </c>
      <c r="E331" s="218">
        <v>12040</v>
      </c>
    </row>
    <row r="332" ht="27" customHeight="1" spans="1:5">
      <c r="A332" s="216" t="s">
        <v>456</v>
      </c>
      <c r="B332" s="216"/>
      <c r="C332" s="216"/>
      <c r="D332" s="217" t="s">
        <v>457</v>
      </c>
      <c r="E332" s="218">
        <v>1412</v>
      </c>
    </row>
    <row r="333" ht="27" customHeight="1" spans="1:5">
      <c r="A333" s="216"/>
      <c r="B333" s="216" t="s">
        <v>128</v>
      </c>
      <c r="C333" s="216"/>
      <c r="D333" s="217" t="s">
        <v>458</v>
      </c>
      <c r="E333" s="218">
        <v>1412</v>
      </c>
    </row>
    <row r="334" ht="27" customHeight="1" spans="1:5">
      <c r="A334" s="216" t="s">
        <v>459</v>
      </c>
      <c r="B334" s="216" t="s">
        <v>130</v>
      </c>
      <c r="C334" s="216" t="s">
        <v>108</v>
      </c>
      <c r="D334" s="217" t="s">
        <v>460</v>
      </c>
      <c r="E334" s="218">
        <v>1412</v>
      </c>
    </row>
  </sheetData>
  <sheetProtection formatCells="0" formatColumns="0" formatRows="0"/>
  <mergeCells count="5">
    <mergeCell ref="A1:E1"/>
    <mergeCell ref="A3:E3"/>
    <mergeCell ref="A4:C4"/>
    <mergeCell ref="D4:D5"/>
    <mergeCell ref="E4:E5"/>
  </mergeCells>
  <pageMargins left="0.74999998873613" right="0.74999998873613" top="0.999999984981507" bottom="0.999999984981507" header="0.499999992490753" footer="0.499999992490753"/>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51"/>
  <sheetViews>
    <sheetView showGridLines="0" showZeros="0" workbookViewId="0">
      <selection activeCell="M13" sqref="M13"/>
    </sheetView>
  </sheetViews>
  <sheetFormatPr defaultColWidth="6.87962962962963" defaultRowHeight="10.8"/>
  <cols>
    <col min="1" max="2" width="33.1296296296296" style="196" customWidth="1"/>
    <col min="3" max="3" width="22.25" style="196" customWidth="1"/>
    <col min="4" max="254" width="6.75" style="196" customWidth="1"/>
    <col min="255" max="16384" width="6.87962962962963" style="196" customWidth="1"/>
  </cols>
  <sheetData>
    <row r="1" ht="27" customHeight="1" spans="1:254">
      <c r="A1" s="197" t="s">
        <v>461</v>
      </c>
      <c r="B1" s="197"/>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c r="BU1" s="198"/>
      <c r="BV1" s="198"/>
      <c r="BW1" s="198"/>
      <c r="BX1" s="198"/>
      <c r="BY1" s="198"/>
      <c r="BZ1" s="198"/>
      <c r="CA1" s="198"/>
      <c r="CB1" s="198"/>
      <c r="CC1" s="198"/>
      <c r="CD1" s="198"/>
      <c r="CE1" s="198"/>
      <c r="CF1" s="198"/>
      <c r="CG1" s="198"/>
      <c r="CH1" s="198"/>
      <c r="CI1" s="198"/>
      <c r="CJ1" s="198"/>
      <c r="CK1" s="198"/>
      <c r="CL1" s="198"/>
      <c r="CM1" s="198"/>
      <c r="CN1" s="198"/>
      <c r="CO1" s="198"/>
      <c r="CP1" s="198"/>
      <c r="CQ1" s="198"/>
      <c r="CR1" s="198"/>
      <c r="CS1" s="198"/>
      <c r="CT1" s="198"/>
      <c r="CU1" s="198"/>
      <c r="CV1" s="198"/>
      <c r="CW1" s="198"/>
      <c r="CX1" s="198"/>
      <c r="CY1" s="198"/>
      <c r="CZ1" s="198"/>
      <c r="DA1" s="198"/>
      <c r="DB1" s="198"/>
      <c r="DC1" s="198"/>
      <c r="DD1" s="198"/>
      <c r="DE1" s="198"/>
      <c r="DF1" s="198"/>
      <c r="DG1" s="198"/>
      <c r="DH1" s="198"/>
      <c r="DI1" s="198"/>
      <c r="DJ1" s="198"/>
      <c r="DK1" s="198"/>
      <c r="DL1" s="198"/>
      <c r="DM1" s="198"/>
      <c r="DN1" s="198"/>
      <c r="DO1" s="198"/>
      <c r="DP1" s="198"/>
      <c r="DQ1" s="198"/>
      <c r="DR1" s="198"/>
      <c r="DS1" s="198"/>
      <c r="DT1" s="198"/>
      <c r="DU1" s="198"/>
      <c r="DV1" s="198"/>
      <c r="DW1" s="198"/>
      <c r="DX1" s="198"/>
      <c r="DY1" s="198"/>
      <c r="DZ1" s="198"/>
      <c r="EA1" s="198"/>
      <c r="EB1" s="198"/>
      <c r="EC1" s="198"/>
      <c r="ED1" s="198"/>
      <c r="EE1" s="198"/>
      <c r="EF1" s="198"/>
      <c r="EG1" s="198"/>
      <c r="EH1" s="198"/>
      <c r="EI1" s="198"/>
      <c r="EJ1" s="198"/>
      <c r="EK1" s="198"/>
      <c r="EL1" s="198"/>
      <c r="EM1" s="198"/>
      <c r="EN1" s="198"/>
      <c r="EO1" s="198"/>
      <c r="EP1" s="198"/>
      <c r="EQ1" s="198"/>
      <c r="ER1" s="198"/>
      <c r="ES1" s="198"/>
      <c r="ET1" s="198"/>
      <c r="EU1" s="198"/>
      <c r="EV1" s="198"/>
      <c r="EW1" s="198"/>
      <c r="EX1" s="198"/>
      <c r="EY1" s="198"/>
      <c r="EZ1" s="198"/>
      <c r="FA1" s="198"/>
      <c r="FB1" s="198"/>
      <c r="FC1" s="198"/>
      <c r="FD1" s="198"/>
      <c r="FE1" s="198"/>
      <c r="FF1" s="198"/>
      <c r="FG1" s="198"/>
      <c r="FH1" s="198"/>
      <c r="FI1" s="198"/>
      <c r="FJ1" s="198"/>
      <c r="FK1" s="198"/>
      <c r="FL1" s="198"/>
      <c r="FM1" s="198"/>
      <c r="FN1" s="198"/>
      <c r="FO1" s="198"/>
      <c r="FP1" s="198"/>
      <c r="FQ1" s="198"/>
      <c r="FR1" s="198"/>
      <c r="FS1" s="198"/>
      <c r="FT1" s="198"/>
      <c r="FU1" s="198"/>
      <c r="FV1" s="198"/>
      <c r="FW1" s="198"/>
      <c r="FX1" s="198"/>
      <c r="FY1" s="198"/>
      <c r="FZ1" s="198"/>
      <c r="GA1" s="198"/>
      <c r="GB1" s="198"/>
      <c r="GC1" s="198"/>
      <c r="GD1" s="198"/>
      <c r="GE1" s="198"/>
      <c r="GF1" s="198"/>
      <c r="GG1" s="198"/>
      <c r="GH1" s="198"/>
      <c r="GI1" s="198"/>
      <c r="GJ1" s="198"/>
      <c r="GK1" s="198"/>
      <c r="GL1" s="198"/>
      <c r="GM1" s="198"/>
      <c r="GN1" s="198"/>
      <c r="GO1" s="198"/>
      <c r="GP1" s="198"/>
      <c r="GQ1" s="198"/>
      <c r="GR1" s="198"/>
      <c r="GS1" s="198"/>
      <c r="GT1" s="198"/>
      <c r="GU1" s="198"/>
      <c r="GV1" s="198"/>
      <c r="GW1" s="198"/>
      <c r="GX1" s="198"/>
      <c r="GY1" s="198"/>
      <c r="GZ1" s="198"/>
      <c r="HA1" s="198"/>
      <c r="HB1" s="198"/>
      <c r="HC1" s="198"/>
      <c r="HD1" s="198"/>
      <c r="HE1" s="198"/>
      <c r="HF1" s="198"/>
      <c r="HG1" s="198"/>
      <c r="HH1" s="198"/>
      <c r="HI1" s="198"/>
      <c r="HJ1" s="198"/>
      <c r="HK1" s="198"/>
      <c r="HL1" s="198"/>
      <c r="HM1" s="198"/>
      <c r="HN1" s="198"/>
      <c r="HO1" s="198"/>
      <c r="HP1" s="198"/>
      <c r="HQ1" s="198"/>
      <c r="HR1" s="198"/>
      <c r="HS1" s="198"/>
      <c r="HT1" s="198"/>
      <c r="HU1" s="198"/>
      <c r="HV1" s="198"/>
      <c r="HW1" s="198"/>
      <c r="HX1" s="198"/>
      <c r="HY1" s="198"/>
      <c r="HZ1" s="198"/>
      <c r="IA1" s="198"/>
      <c r="IB1" s="198"/>
      <c r="IC1" s="198"/>
      <c r="ID1" s="198"/>
      <c r="IE1" s="198"/>
      <c r="IF1" s="198"/>
      <c r="IG1" s="198"/>
      <c r="IH1" s="198"/>
      <c r="II1" s="198"/>
      <c r="IJ1" s="198"/>
      <c r="IK1" s="198"/>
      <c r="IL1" s="198"/>
      <c r="IM1" s="198"/>
      <c r="IN1" s="198"/>
      <c r="IO1" s="198"/>
      <c r="IP1" s="198"/>
      <c r="IQ1" s="198"/>
      <c r="IR1" s="198"/>
      <c r="IS1" s="198"/>
      <c r="IT1" s="198"/>
    </row>
    <row r="2" ht="29.25" customHeight="1" spans="1:254">
      <c r="A2" s="198"/>
      <c r="B2" s="199" t="s">
        <v>20</v>
      </c>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c r="BR2" s="198"/>
      <c r="BS2" s="198"/>
      <c r="BT2" s="198"/>
      <c r="BU2" s="198"/>
      <c r="BV2" s="198"/>
      <c r="BW2" s="198"/>
      <c r="BX2" s="198"/>
      <c r="BY2" s="198"/>
      <c r="BZ2" s="198"/>
      <c r="CA2" s="198"/>
      <c r="CB2" s="198"/>
      <c r="CC2" s="198"/>
      <c r="CD2" s="198"/>
      <c r="CE2" s="198"/>
      <c r="CF2" s="198"/>
      <c r="CG2" s="198"/>
      <c r="CH2" s="198"/>
      <c r="CI2" s="198"/>
      <c r="CJ2" s="198"/>
      <c r="CK2" s="198"/>
      <c r="CL2" s="198"/>
      <c r="CM2" s="198"/>
      <c r="CN2" s="198"/>
      <c r="CO2" s="198"/>
      <c r="CP2" s="198"/>
      <c r="CQ2" s="198"/>
      <c r="CR2" s="198"/>
      <c r="CS2" s="198"/>
      <c r="CT2" s="198"/>
      <c r="CU2" s="198"/>
      <c r="CV2" s="198"/>
      <c r="CW2" s="198"/>
      <c r="CX2" s="198"/>
      <c r="CY2" s="198"/>
      <c r="CZ2" s="198"/>
      <c r="DA2" s="198"/>
      <c r="DB2" s="198"/>
      <c r="DC2" s="198"/>
      <c r="DD2" s="198"/>
      <c r="DE2" s="198"/>
      <c r="DF2" s="198"/>
      <c r="DG2" s="198"/>
      <c r="DH2" s="198"/>
      <c r="DI2" s="198"/>
      <c r="DJ2" s="198"/>
      <c r="DK2" s="198"/>
      <c r="DL2" s="198"/>
      <c r="DM2" s="198"/>
      <c r="DN2" s="198"/>
      <c r="DO2" s="198"/>
      <c r="DP2" s="198"/>
      <c r="DQ2" s="198"/>
      <c r="DR2" s="198"/>
      <c r="DS2" s="198"/>
      <c r="DT2" s="198"/>
      <c r="DU2" s="198"/>
      <c r="DV2" s="198"/>
      <c r="DW2" s="198"/>
      <c r="DX2" s="198"/>
      <c r="DY2" s="198"/>
      <c r="DZ2" s="198"/>
      <c r="EA2" s="198"/>
      <c r="EB2" s="198"/>
      <c r="EC2" s="198"/>
      <c r="ED2" s="198"/>
      <c r="EE2" s="198"/>
      <c r="EF2" s="198"/>
      <c r="EG2" s="198"/>
      <c r="EH2" s="198"/>
      <c r="EI2" s="198"/>
      <c r="EJ2" s="198"/>
      <c r="EK2" s="198"/>
      <c r="EL2" s="198"/>
      <c r="EM2" s="198"/>
      <c r="EN2" s="198"/>
      <c r="EO2" s="198"/>
      <c r="EP2" s="198"/>
      <c r="EQ2" s="198"/>
      <c r="ER2" s="198"/>
      <c r="ES2" s="198"/>
      <c r="ET2" s="198"/>
      <c r="EU2" s="198"/>
      <c r="EV2" s="198"/>
      <c r="EW2" s="198"/>
      <c r="EX2" s="198"/>
      <c r="EY2" s="198"/>
      <c r="EZ2" s="198"/>
      <c r="FA2" s="198"/>
      <c r="FB2" s="198"/>
      <c r="FC2" s="198"/>
      <c r="FD2" s="198"/>
      <c r="FE2" s="198"/>
      <c r="FF2" s="198"/>
      <c r="FG2" s="198"/>
      <c r="FH2" s="198"/>
      <c r="FI2" s="198"/>
      <c r="FJ2" s="198"/>
      <c r="FK2" s="198"/>
      <c r="FL2" s="198"/>
      <c r="FM2" s="198"/>
      <c r="FN2" s="198"/>
      <c r="FO2" s="198"/>
      <c r="FP2" s="198"/>
      <c r="FQ2" s="198"/>
      <c r="FR2" s="198"/>
      <c r="FS2" s="198"/>
      <c r="FT2" s="198"/>
      <c r="FU2" s="198"/>
      <c r="FV2" s="198"/>
      <c r="FW2" s="198"/>
      <c r="FX2" s="198"/>
      <c r="FY2" s="198"/>
      <c r="FZ2" s="198"/>
      <c r="GA2" s="198"/>
      <c r="GB2" s="198"/>
      <c r="GC2" s="198"/>
      <c r="GD2" s="198"/>
      <c r="GE2" s="198"/>
      <c r="GF2" s="198"/>
      <c r="GG2" s="198"/>
      <c r="GH2" s="198"/>
      <c r="GI2" s="198"/>
      <c r="GJ2" s="198"/>
      <c r="GK2" s="198"/>
      <c r="GL2" s="198"/>
      <c r="GM2" s="198"/>
      <c r="GN2" s="198"/>
      <c r="GO2" s="198"/>
      <c r="GP2" s="198"/>
      <c r="GQ2" s="198"/>
      <c r="GR2" s="198"/>
      <c r="GS2" s="198"/>
      <c r="GT2" s="198"/>
      <c r="GU2" s="198"/>
      <c r="GV2" s="198"/>
      <c r="GW2" s="198"/>
      <c r="GX2" s="198"/>
      <c r="GY2" s="198"/>
      <c r="GZ2" s="198"/>
      <c r="HA2" s="198"/>
      <c r="HB2" s="198"/>
      <c r="HC2" s="198"/>
      <c r="HD2" s="198"/>
      <c r="HE2" s="198"/>
      <c r="HF2" s="198"/>
      <c r="HG2" s="198"/>
      <c r="HH2" s="198"/>
      <c r="HI2" s="198"/>
      <c r="HJ2" s="198"/>
      <c r="HK2" s="198"/>
      <c r="HL2" s="198"/>
      <c r="HM2" s="198"/>
      <c r="HN2" s="198"/>
      <c r="HO2" s="198"/>
      <c r="HP2" s="198"/>
      <c r="HQ2" s="198"/>
      <c r="HR2" s="198"/>
      <c r="HS2" s="198"/>
      <c r="HT2" s="198"/>
      <c r="HU2" s="198"/>
      <c r="HV2" s="198"/>
      <c r="HW2" s="198"/>
      <c r="HX2" s="198"/>
      <c r="HY2" s="198"/>
      <c r="HZ2" s="198"/>
      <c r="IA2" s="198"/>
      <c r="IB2" s="198"/>
      <c r="IC2" s="198"/>
      <c r="ID2" s="198"/>
      <c r="IE2" s="198"/>
      <c r="IF2" s="198"/>
      <c r="IG2" s="198"/>
      <c r="IH2" s="198"/>
      <c r="II2" s="198"/>
      <c r="IJ2" s="198"/>
      <c r="IK2" s="198"/>
      <c r="IL2" s="198"/>
      <c r="IM2" s="198"/>
      <c r="IN2" s="198"/>
      <c r="IO2" s="198"/>
      <c r="IP2" s="198"/>
      <c r="IQ2" s="198"/>
      <c r="IR2" s="198"/>
      <c r="IS2" s="198"/>
      <c r="IT2" s="198"/>
    </row>
    <row r="3" ht="24.75" customHeight="1" spans="1:254">
      <c r="A3" s="200" t="s">
        <v>462</v>
      </c>
      <c r="B3" s="200"/>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1"/>
      <c r="AY3" s="201"/>
      <c r="AZ3" s="201"/>
      <c r="BA3" s="201"/>
      <c r="BB3" s="201"/>
      <c r="BC3" s="201"/>
      <c r="BD3" s="201"/>
      <c r="BE3" s="201"/>
      <c r="BF3" s="201"/>
      <c r="BG3" s="201"/>
      <c r="BH3" s="201"/>
      <c r="BI3" s="201"/>
      <c r="BJ3" s="201"/>
      <c r="BK3" s="201"/>
      <c r="BL3" s="201"/>
      <c r="BM3" s="201"/>
      <c r="BN3" s="201"/>
      <c r="BO3" s="201"/>
      <c r="BP3" s="201"/>
      <c r="BQ3" s="201"/>
      <c r="BR3" s="201"/>
      <c r="BS3" s="201"/>
      <c r="BT3" s="201"/>
      <c r="BU3" s="201"/>
      <c r="BV3" s="201"/>
      <c r="BW3" s="201"/>
      <c r="BX3" s="201"/>
      <c r="BY3" s="201"/>
      <c r="BZ3" s="201"/>
      <c r="CA3" s="201"/>
      <c r="CB3" s="201"/>
      <c r="CC3" s="201"/>
      <c r="CD3" s="201"/>
      <c r="CE3" s="201"/>
      <c r="CF3" s="201"/>
      <c r="CG3" s="201"/>
      <c r="CH3" s="201"/>
      <c r="CI3" s="201"/>
      <c r="CJ3" s="201"/>
      <c r="CK3" s="201"/>
      <c r="CL3" s="201"/>
      <c r="CM3" s="201"/>
      <c r="CN3" s="201"/>
      <c r="CO3" s="201"/>
      <c r="CP3" s="201"/>
      <c r="CQ3" s="201"/>
      <c r="CR3" s="201"/>
      <c r="CS3" s="201"/>
      <c r="CT3" s="201"/>
      <c r="CU3" s="201"/>
      <c r="CV3" s="201"/>
      <c r="CW3" s="201"/>
      <c r="CX3" s="201"/>
      <c r="CY3" s="201"/>
      <c r="CZ3" s="201"/>
      <c r="DA3" s="201"/>
      <c r="DB3" s="201"/>
      <c r="DC3" s="201"/>
      <c r="DD3" s="201"/>
      <c r="DE3" s="201"/>
      <c r="DF3" s="201"/>
      <c r="DG3" s="201"/>
      <c r="DH3" s="201"/>
      <c r="DI3" s="201"/>
      <c r="DJ3" s="201"/>
      <c r="DK3" s="201"/>
      <c r="DL3" s="201"/>
      <c r="DM3" s="201"/>
      <c r="DN3" s="201"/>
      <c r="DO3" s="201"/>
      <c r="DP3" s="201"/>
      <c r="DQ3" s="201"/>
      <c r="DR3" s="201"/>
      <c r="DS3" s="201"/>
      <c r="DT3" s="201"/>
      <c r="DU3" s="201"/>
      <c r="DV3" s="201"/>
      <c r="DW3" s="201"/>
      <c r="DX3" s="201"/>
      <c r="DY3" s="201"/>
      <c r="DZ3" s="201"/>
      <c r="EA3" s="201"/>
      <c r="EB3" s="201"/>
      <c r="EC3" s="201"/>
      <c r="ED3" s="201"/>
      <c r="EE3" s="201"/>
      <c r="EF3" s="201"/>
      <c r="EG3" s="201"/>
      <c r="EH3" s="201"/>
      <c r="EI3" s="201"/>
      <c r="EJ3" s="201"/>
      <c r="EK3" s="201"/>
      <c r="EL3" s="201"/>
      <c r="EM3" s="201"/>
      <c r="EN3" s="201"/>
      <c r="EO3" s="201"/>
      <c r="EP3" s="201"/>
      <c r="EQ3" s="201"/>
      <c r="ER3" s="201"/>
      <c r="ES3" s="201"/>
      <c r="ET3" s="201"/>
      <c r="EU3" s="201"/>
      <c r="EV3" s="201"/>
      <c r="EW3" s="201"/>
      <c r="EX3" s="201"/>
      <c r="EY3" s="201"/>
      <c r="EZ3" s="201"/>
      <c r="FA3" s="201"/>
      <c r="FB3" s="201"/>
      <c r="FC3" s="201"/>
      <c r="FD3" s="201"/>
      <c r="FE3" s="201"/>
      <c r="FF3" s="201"/>
      <c r="FG3" s="201"/>
      <c r="FH3" s="201"/>
      <c r="FI3" s="201"/>
      <c r="FJ3" s="201"/>
      <c r="FK3" s="201"/>
      <c r="FL3" s="201"/>
      <c r="FM3" s="201"/>
      <c r="FN3" s="201"/>
      <c r="FO3" s="201"/>
      <c r="FP3" s="201"/>
      <c r="FQ3" s="201"/>
      <c r="FR3" s="201"/>
      <c r="FS3" s="201"/>
      <c r="FT3" s="201"/>
      <c r="FU3" s="201"/>
      <c r="FV3" s="201"/>
      <c r="FW3" s="201"/>
      <c r="FX3" s="201"/>
      <c r="FY3" s="201"/>
      <c r="FZ3" s="201"/>
      <c r="GA3" s="201"/>
      <c r="GB3" s="201"/>
      <c r="GC3" s="201"/>
      <c r="GD3" s="201"/>
      <c r="GE3" s="201"/>
      <c r="GF3" s="201"/>
      <c r="GG3" s="201"/>
      <c r="GH3" s="201"/>
      <c r="GI3" s="201"/>
      <c r="GJ3" s="201"/>
      <c r="GK3" s="201"/>
      <c r="GL3" s="201"/>
      <c r="GM3" s="201"/>
      <c r="GN3" s="201"/>
      <c r="GO3" s="201"/>
      <c r="GP3" s="201"/>
      <c r="GQ3" s="201"/>
      <c r="GR3" s="201"/>
      <c r="GS3" s="201"/>
      <c r="GT3" s="201"/>
      <c r="GU3" s="201"/>
      <c r="GV3" s="201"/>
      <c r="GW3" s="201"/>
      <c r="GX3" s="201"/>
      <c r="GY3" s="201"/>
      <c r="GZ3" s="201"/>
      <c r="HA3" s="201"/>
      <c r="HB3" s="201"/>
      <c r="HC3" s="201"/>
      <c r="HD3" s="201"/>
      <c r="HE3" s="201"/>
      <c r="HF3" s="201"/>
      <c r="HG3" s="201"/>
      <c r="HH3" s="201"/>
      <c r="HI3" s="201"/>
      <c r="HJ3" s="201"/>
      <c r="HK3" s="201"/>
      <c r="HL3" s="201"/>
      <c r="HM3" s="201"/>
      <c r="HN3" s="201"/>
      <c r="HO3" s="201"/>
      <c r="HP3" s="201"/>
      <c r="HQ3" s="201"/>
      <c r="HR3" s="201"/>
      <c r="HS3" s="201"/>
      <c r="HT3" s="201"/>
      <c r="HU3" s="201"/>
      <c r="HV3" s="201"/>
      <c r="HW3" s="201"/>
      <c r="HX3" s="201"/>
      <c r="HY3" s="201"/>
      <c r="HZ3" s="201"/>
      <c r="IA3" s="201"/>
      <c r="IB3" s="201"/>
      <c r="IC3" s="201"/>
      <c r="ID3" s="201"/>
      <c r="IE3" s="201"/>
      <c r="IF3" s="201"/>
      <c r="IG3" s="201"/>
      <c r="IH3" s="201"/>
      <c r="II3" s="201"/>
      <c r="IJ3" s="201"/>
      <c r="IK3" s="201"/>
      <c r="IL3" s="201"/>
      <c r="IM3" s="201"/>
      <c r="IN3" s="201"/>
      <c r="IO3" s="201"/>
      <c r="IP3" s="201"/>
      <c r="IQ3" s="201"/>
      <c r="IR3" s="201"/>
      <c r="IS3" s="201"/>
      <c r="IT3" s="201"/>
    </row>
    <row r="4" ht="25.5" customHeight="1" spans="1:254">
      <c r="A4" s="202" t="s">
        <v>463</v>
      </c>
      <c r="B4" s="202" t="s">
        <v>101</v>
      </c>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c r="AW4" s="201"/>
      <c r="AX4" s="201"/>
      <c r="AY4" s="201"/>
      <c r="AZ4" s="201"/>
      <c r="BA4" s="201"/>
      <c r="BB4" s="201"/>
      <c r="BC4" s="201"/>
      <c r="BD4" s="201"/>
      <c r="BE4" s="201"/>
      <c r="BF4" s="201"/>
      <c r="BG4" s="201"/>
      <c r="BH4" s="201"/>
      <c r="BI4" s="201"/>
      <c r="BJ4" s="201"/>
      <c r="BK4" s="201"/>
      <c r="BL4" s="201"/>
      <c r="BM4" s="201"/>
      <c r="BN4" s="201"/>
      <c r="BO4" s="201"/>
      <c r="BP4" s="201"/>
      <c r="BQ4" s="201"/>
      <c r="BR4" s="201"/>
      <c r="BS4" s="201"/>
      <c r="BT4" s="201"/>
      <c r="BU4" s="201"/>
      <c r="BV4" s="201"/>
      <c r="BW4" s="201"/>
      <c r="BX4" s="201"/>
      <c r="BY4" s="201"/>
      <c r="BZ4" s="201"/>
      <c r="CA4" s="201"/>
      <c r="CB4" s="201"/>
      <c r="CC4" s="201"/>
      <c r="CD4" s="201"/>
      <c r="CE4" s="201"/>
      <c r="CF4" s="201"/>
      <c r="CG4" s="201"/>
      <c r="CH4" s="201"/>
      <c r="CI4" s="201"/>
      <c r="CJ4" s="201"/>
      <c r="CK4" s="201"/>
      <c r="CL4" s="201"/>
      <c r="CM4" s="201"/>
      <c r="CN4" s="201"/>
      <c r="CO4" s="201"/>
      <c r="CP4" s="201"/>
      <c r="CQ4" s="201"/>
      <c r="CR4" s="201"/>
      <c r="CS4" s="201"/>
      <c r="CT4" s="201"/>
      <c r="CU4" s="201"/>
      <c r="CV4" s="201"/>
      <c r="CW4" s="201"/>
      <c r="CX4" s="201"/>
      <c r="CY4" s="201"/>
      <c r="CZ4" s="201"/>
      <c r="DA4" s="201"/>
      <c r="DB4" s="201"/>
      <c r="DC4" s="201"/>
      <c r="DD4" s="201"/>
      <c r="DE4" s="201"/>
      <c r="DF4" s="201"/>
      <c r="DG4" s="201"/>
      <c r="DH4" s="201"/>
      <c r="DI4" s="201"/>
      <c r="DJ4" s="201"/>
      <c r="DK4" s="201"/>
      <c r="DL4" s="201"/>
      <c r="DM4" s="201"/>
      <c r="DN4" s="201"/>
      <c r="DO4" s="201"/>
      <c r="DP4" s="201"/>
      <c r="DQ4" s="201"/>
      <c r="DR4" s="201"/>
      <c r="DS4" s="201"/>
      <c r="DT4" s="201"/>
      <c r="DU4" s="201"/>
      <c r="DV4" s="201"/>
      <c r="DW4" s="201"/>
      <c r="DX4" s="201"/>
      <c r="DY4" s="201"/>
      <c r="DZ4" s="201"/>
      <c r="EA4" s="201"/>
      <c r="EB4" s="201"/>
      <c r="EC4" s="201"/>
      <c r="ED4" s="201"/>
      <c r="EE4" s="201"/>
      <c r="EF4" s="201"/>
      <c r="EG4" s="201"/>
      <c r="EH4" s="201"/>
      <c r="EI4" s="201"/>
      <c r="EJ4" s="201"/>
      <c r="EK4" s="201"/>
      <c r="EL4" s="201"/>
      <c r="EM4" s="201"/>
      <c r="EN4" s="201"/>
      <c r="EO4" s="201"/>
      <c r="EP4" s="201"/>
      <c r="EQ4" s="201"/>
      <c r="ER4" s="201"/>
      <c r="ES4" s="201"/>
      <c r="ET4" s="201"/>
      <c r="EU4" s="201"/>
      <c r="EV4" s="201"/>
      <c r="EW4" s="201"/>
      <c r="EX4" s="201"/>
      <c r="EY4" s="201"/>
      <c r="EZ4" s="201"/>
      <c r="FA4" s="201"/>
      <c r="FB4" s="201"/>
      <c r="FC4" s="201"/>
      <c r="FD4" s="201"/>
      <c r="FE4" s="201"/>
      <c r="FF4" s="201"/>
      <c r="FG4" s="201"/>
      <c r="FH4" s="201"/>
      <c r="FI4" s="201"/>
      <c r="FJ4" s="201"/>
      <c r="FK4" s="201"/>
      <c r="FL4" s="201"/>
      <c r="FM4" s="201"/>
      <c r="FN4" s="201"/>
      <c r="FO4" s="201"/>
      <c r="FP4" s="201"/>
      <c r="FQ4" s="201"/>
      <c r="FR4" s="201"/>
      <c r="FS4" s="201"/>
      <c r="FT4" s="201"/>
      <c r="FU4" s="201"/>
      <c r="FV4" s="201"/>
      <c r="FW4" s="201"/>
      <c r="FX4" s="201"/>
      <c r="FY4" s="201"/>
      <c r="FZ4" s="201"/>
      <c r="GA4" s="201"/>
      <c r="GB4" s="201"/>
      <c r="GC4" s="201"/>
      <c r="GD4" s="201"/>
      <c r="GE4" s="201"/>
      <c r="GF4" s="201"/>
      <c r="GG4" s="201"/>
      <c r="GH4" s="201"/>
      <c r="GI4" s="201"/>
      <c r="GJ4" s="201"/>
      <c r="GK4" s="201"/>
      <c r="GL4" s="201"/>
      <c r="GM4" s="201"/>
      <c r="GN4" s="201"/>
      <c r="GO4" s="201"/>
      <c r="GP4" s="201"/>
      <c r="GQ4" s="201"/>
      <c r="GR4" s="201"/>
      <c r="GS4" s="201"/>
      <c r="GT4" s="201"/>
      <c r="GU4" s="201"/>
      <c r="GV4" s="201"/>
      <c r="GW4" s="201"/>
      <c r="GX4" s="201"/>
      <c r="GY4" s="201"/>
      <c r="GZ4" s="201"/>
      <c r="HA4" s="201"/>
      <c r="HB4" s="201"/>
      <c r="HC4" s="201"/>
      <c r="HD4" s="201"/>
      <c r="HE4" s="201"/>
      <c r="HF4" s="201"/>
      <c r="HG4" s="201"/>
      <c r="HH4" s="201"/>
      <c r="HI4" s="201"/>
      <c r="HJ4" s="201"/>
      <c r="HK4" s="201"/>
      <c r="HL4" s="201"/>
      <c r="HM4" s="201"/>
      <c r="HN4" s="201"/>
      <c r="HO4" s="201"/>
      <c r="HP4" s="201"/>
      <c r="HQ4" s="201"/>
      <c r="HR4" s="201"/>
      <c r="HS4" s="201"/>
      <c r="HT4" s="201"/>
      <c r="HU4" s="201"/>
      <c r="HV4" s="201"/>
      <c r="HW4" s="201"/>
      <c r="HX4" s="201"/>
      <c r="HY4" s="201"/>
      <c r="HZ4" s="201"/>
      <c r="IA4" s="201"/>
      <c r="IB4" s="201"/>
      <c r="IC4" s="201"/>
      <c r="ID4" s="201"/>
      <c r="IE4" s="201"/>
      <c r="IF4" s="201"/>
      <c r="IG4" s="201"/>
      <c r="IH4" s="201"/>
      <c r="II4" s="201"/>
      <c r="IJ4" s="201"/>
      <c r="IK4" s="201"/>
      <c r="IL4" s="201"/>
      <c r="IM4" s="201"/>
      <c r="IN4" s="201"/>
      <c r="IO4" s="201"/>
      <c r="IP4" s="201"/>
      <c r="IQ4" s="201"/>
      <c r="IR4" s="201"/>
      <c r="IS4" s="201"/>
      <c r="IT4" s="201"/>
    </row>
    <row r="5" s="195" customFormat="1" ht="20.1" customHeight="1" spans="1:254">
      <c r="A5" s="203" t="s">
        <v>105</v>
      </c>
      <c r="B5" s="204">
        <v>118898.6</v>
      </c>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c r="BB5" s="205"/>
      <c r="BC5" s="205"/>
      <c r="BD5" s="205"/>
      <c r="BE5" s="205"/>
      <c r="BF5" s="205"/>
      <c r="BG5" s="205"/>
      <c r="BH5" s="205"/>
      <c r="BI5" s="205"/>
      <c r="BJ5" s="205"/>
      <c r="BK5" s="205"/>
      <c r="BL5" s="205"/>
      <c r="BM5" s="205"/>
      <c r="BN5" s="205"/>
      <c r="BO5" s="205"/>
      <c r="BP5" s="205"/>
      <c r="BQ5" s="205"/>
      <c r="BR5" s="205"/>
      <c r="BS5" s="205"/>
      <c r="BT5" s="205"/>
      <c r="BU5" s="205"/>
      <c r="BV5" s="205"/>
      <c r="BW5" s="205"/>
      <c r="BX5" s="205"/>
      <c r="BY5" s="205"/>
      <c r="BZ5" s="205"/>
      <c r="CA5" s="205"/>
      <c r="CB5" s="205"/>
      <c r="CC5" s="205"/>
      <c r="CD5" s="205"/>
      <c r="CE5" s="205"/>
      <c r="CF5" s="205"/>
      <c r="CG5" s="205"/>
      <c r="CH5" s="205"/>
      <c r="CI5" s="205"/>
      <c r="CJ5" s="205"/>
      <c r="CK5" s="205"/>
      <c r="CL5" s="205"/>
      <c r="CM5" s="205"/>
      <c r="CN5" s="205"/>
      <c r="CO5" s="205"/>
      <c r="CP5" s="205"/>
      <c r="CQ5" s="205"/>
      <c r="CR5" s="205"/>
      <c r="CS5" s="205"/>
      <c r="CT5" s="205"/>
      <c r="CU5" s="205"/>
      <c r="CV5" s="205"/>
      <c r="CW5" s="205"/>
      <c r="CX5" s="205"/>
      <c r="CY5" s="205"/>
      <c r="CZ5" s="205"/>
      <c r="DA5" s="205"/>
      <c r="DB5" s="205"/>
      <c r="DC5" s="205"/>
      <c r="DD5" s="205"/>
      <c r="DE5" s="205"/>
      <c r="DF5" s="205"/>
      <c r="DG5" s="205"/>
      <c r="DH5" s="205"/>
      <c r="DI5" s="205"/>
      <c r="DJ5" s="205"/>
      <c r="DK5" s="205"/>
      <c r="DL5" s="205"/>
      <c r="DM5" s="205"/>
      <c r="DN5" s="205"/>
      <c r="DO5" s="205"/>
      <c r="DP5" s="205"/>
      <c r="DQ5" s="205"/>
      <c r="DR5" s="205"/>
      <c r="DS5" s="205"/>
      <c r="DT5" s="205"/>
      <c r="DU5" s="205"/>
      <c r="DV5" s="205"/>
      <c r="DW5" s="205"/>
      <c r="DX5" s="205"/>
      <c r="DY5" s="205"/>
      <c r="DZ5" s="205"/>
      <c r="EA5" s="205"/>
      <c r="EB5" s="205"/>
      <c r="EC5" s="205"/>
      <c r="ED5" s="205"/>
      <c r="EE5" s="205"/>
      <c r="EF5" s="205"/>
      <c r="EG5" s="205"/>
      <c r="EH5" s="205"/>
      <c r="EI5" s="205"/>
      <c r="EJ5" s="205"/>
      <c r="EK5" s="205"/>
      <c r="EL5" s="205"/>
      <c r="EM5" s="205"/>
      <c r="EN5" s="205"/>
      <c r="EO5" s="205"/>
      <c r="EP5" s="205"/>
      <c r="EQ5" s="205"/>
      <c r="ER5" s="205"/>
      <c r="ES5" s="205"/>
      <c r="ET5" s="205"/>
      <c r="EU5" s="205"/>
      <c r="EV5" s="205"/>
      <c r="EW5" s="205"/>
      <c r="EX5" s="205"/>
      <c r="EY5" s="205"/>
      <c r="EZ5" s="205"/>
      <c r="FA5" s="205"/>
      <c r="FB5" s="205"/>
      <c r="FC5" s="205"/>
      <c r="FD5" s="205"/>
      <c r="FE5" s="205"/>
      <c r="FF5" s="205"/>
      <c r="FG5" s="205"/>
      <c r="FH5" s="205"/>
      <c r="FI5" s="205"/>
      <c r="FJ5" s="205"/>
      <c r="FK5" s="205"/>
      <c r="FL5" s="205"/>
      <c r="FM5" s="205"/>
      <c r="FN5" s="205"/>
      <c r="FO5" s="205"/>
      <c r="FP5" s="205"/>
      <c r="FQ5" s="205"/>
      <c r="FR5" s="205"/>
      <c r="FS5" s="205"/>
      <c r="FT5" s="205"/>
      <c r="FU5" s="205"/>
      <c r="FV5" s="205"/>
      <c r="FW5" s="205"/>
      <c r="FX5" s="205"/>
      <c r="FY5" s="205"/>
      <c r="FZ5" s="205"/>
      <c r="GA5" s="205"/>
      <c r="GB5" s="205"/>
      <c r="GC5" s="205"/>
      <c r="GD5" s="205"/>
      <c r="GE5" s="205"/>
      <c r="GF5" s="205"/>
      <c r="GG5" s="205"/>
      <c r="GH5" s="205"/>
      <c r="GI5" s="205"/>
      <c r="GJ5" s="205"/>
      <c r="GK5" s="205"/>
      <c r="GL5" s="205"/>
      <c r="GM5" s="205"/>
      <c r="GN5" s="205"/>
      <c r="GO5" s="205"/>
      <c r="GP5" s="205"/>
      <c r="GQ5" s="205"/>
      <c r="GR5" s="205"/>
      <c r="GS5" s="205"/>
      <c r="GT5" s="205"/>
      <c r="GU5" s="205"/>
      <c r="GV5" s="205"/>
      <c r="GW5" s="205"/>
      <c r="GX5" s="205"/>
      <c r="GY5" s="205"/>
      <c r="GZ5" s="205"/>
      <c r="HA5" s="205"/>
      <c r="HB5" s="205"/>
      <c r="HC5" s="205"/>
      <c r="HD5" s="205"/>
      <c r="HE5" s="205"/>
      <c r="HF5" s="205"/>
      <c r="HG5" s="205"/>
      <c r="HH5" s="205"/>
      <c r="HI5" s="205"/>
      <c r="HJ5" s="205"/>
      <c r="HK5" s="205"/>
      <c r="HL5" s="205"/>
      <c r="HM5" s="205"/>
      <c r="HN5" s="205"/>
      <c r="HO5" s="205"/>
      <c r="HP5" s="205"/>
      <c r="HQ5" s="205"/>
      <c r="HR5" s="205"/>
      <c r="HS5" s="205"/>
      <c r="HT5" s="205"/>
      <c r="HU5" s="205"/>
      <c r="HV5" s="205"/>
      <c r="HW5" s="205"/>
      <c r="HX5" s="205"/>
      <c r="HY5" s="205"/>
      <c r="HZ5" s="205"/>
      <c r="IA5" s="205"/>
      <c r="IB5" s="205"/>
      <c r="IC5" s="205"/>
      <c r="ID5" s="205"/>
      <c r="IE5" s="205"/>
      <c r="IF5" s="205"/>
      <c r="IG5" s="205"/>
      <c r="IH5" s="205"/>
      <c r="II5" s="205"/>
      <c r="IJ5" s="205"/>
      <c r="IK5" s="205"/>
      <c r="IL5" s="205"/>
      <c r="IM5" s="205"/>
      <c r="IN5" s="205"/>
      <c r="IO5" s="205"/>
      <c r="IP5" s="205"/>
      <c r="IQ5" s="205"/>
      <c r="IR5" s="205"/>
      <c r="IS5" s="205"/>
      <c r="IT5" s="205"/>
    </row>
    <row r="6" ht="20.1" customHeight="1" spans="1:254">
      <c r="A6" s="203" t="s">
        <v>464</v>
      </c>
      <c r="B6" s="204">
        <v>39157.41</v>
      </c>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c r="BU6" s="198"/>
      <c r="BV6" s="198"/>
      <c r="BW6" s="198"/>
      <c r="BX6" s="198"/>
      <c r="BY6" s="198"/>
      <c r="BZ6" s="198"/>
      <c r="CA6" s="198"/>
      <c r="CB6" s="198"/>
      <c r="CC6" s="198"/>
      <c r="CD6" s="198"/>
      <c r="CE6" s="198"/>
      <c r="CF6" s="198"/>
      <c r="CG6" s="198"/>
      <c r="CH6" s="198"/>
      <c r="CI6" s="198"/>
      <c r="CJ6" s="198"/>
      <c r="CK6" s="198"/>
      <c r="CL6" s="198"/>
      <c r="CM6" s="198"/>
      <c r="CN6" s="198"/>
      <c r="CO6" s="198"/>
      <c r="CP6" s="198"/>
      <c r="CQ6" s="198"/>
      <c r="CR6" s="198"/>
      <c r="CS6" s="198"/>
      <c r="CT6" s="198"/>
      <c r="CU6" s="198"/>
      <c r="CV6" s="198"/>
      <c r="CW6" s="198"/>
      <c r="CX6" s="198"/>
      <c r="CY6" s="198"/>
      <c r="CZ6" s="198"/>
      <c r="DA6" s="198"/>
      <c r="DB6" s="198"/>
      <c r="DC6" s="198"/>
      <c r="DD6" s="198"/>
      <c r="DE6" s="198"/>
      <c r="DF6" s="198"/>
      <c r="DG6" s="198"/>
      <c r="DH6" s="198"/>
      <c r="DI6" s="198"/>
      <c r="DJ6" s="198"/>
      <c r="DK6" s="198"/>
      <c r="DL6" s="198"/>
      <c r="DM6" s="198"/>
      <c r="DN6" s="198"/>
      <c r="DO6" s="198"/>
      <c r="DP6" s="198"/>
      <c r="DQ6" s="198"/>
      <c r="DR6" s="198"/>
      <c r="DS6" s="198"/>
      <c r="DT6" s="198"/>
      <c r="DU6" s="198"/>
      <c r="DV6" s="198"/>
      <c r="DW6" s="198"/>
      <c r="DX6" s="198"/>
      <c r="DY6" s="198"/>
      <c r="DZ6" s="198"/>
      <c r="EA6" s="198"/>
      <c r="EB6" s="198"/>
      <c r="EC6" s="198"/>
      <c r="ED6" s="198"/>
      <c r="EE6" s="198"/>
      <c r="EF6" s="198"/>
      <c r="EG6" s="198"/>
      <c r="EH6" s="198"/>
      <c r="EI6" s="198"/>
      <c r="EJ6" s="198"/>
      <c r="EK6" s="198"/>
      <c r="EL6" s="198"/>
      <c r="EM6" s="198"/>
      <c r="EN6" s="198"/>
      <c r="EO6" s="198"/>
      <c r="EP6" s="198"/>
      <c r="EQ6" s="198"/>
      <c r="ER6" s="198"/>
      <c r="ES6" s="198"/>
      <c r="ET6" s="198"/>
      <c r="EU6" s="198"/>
      <c r="EV6" s="198"/>
      <c r="EW6" s="198"/>
      <c r="EX6" s="198"/>
      <c r="EY6" s="198"/>
      <c r="EZ6" s="198"/>
      <c r="FA6" s="198"/>
      <c r="FB6" s="198"/>
      <c r="FC6" s="198"/>
      <c r="FD6" s="198"/>
      <c r="FE6" s="198"/>
      <c r="FF6" s="198"/>
      <c r="FG6" s="198"/>
      <c r="FH6" s="198"/>
      <c r="FI6" s="198"/>
      <c r="FJ6" s="198"/>
      <c r="FK6" s="198"/>
      <c r="FL6" s="198"/>
      <c r="FM6" s="198"/>
      <c r="FN6" s="198"/>
      <c r="FO6" s="198"/>
      <c r="FP6" s="198"/>
      <c r="FQ6" s="198"/>
      <c r="FR6" s="198"/>
      <c r="FS6" s="198"/>
      <c r="FT6" s="198"/>
      <c r="FU6" s="198"/>
      <c r="FV6" s="198"/>
      <c r="FW6" s="198"/>
      <c r="FX6" s="198"/>
      <c r="FY6" s="198"/>
      <c r="FZ6" s="198"/>
      <c r="GA6" s="198"/>
      <c r="GB6" s="198"/>
      <c r="GC6" s="198"/>
      <c r="GD6" s="198"/>
      <c r="GE6" s="198"/>
      <c r="GF6" s="198"/>
      <c r="GG6" s="198"/>
      <c r="GH6" s="198"/>
      <c r="GI6" s="198"/>
      <c r="GJ6" s="198"/>
      <c r="GK6" s="198"/>
      <c r="GL6" s="198"/>
      <c r="GM6" s="198"/>
      <c r="GN6" s="198"/>
      <c r="GO6" s="198"/>
      <c r="GP6" s="198"/>
      <c r="GQ6" s="198"/>
      <c r="GR6" s="198"/>
      <c r="GS6" s="198"/>
      <c r="GT6" s="198"/>
      <c r="GU6" s="198"/>
      <c r="GV6" s="198"/>
      <c r="GW6" s="198"/>
      <c r="GX6" s="198"/>
      <c r="GY6" s="198"/>
      <c r="GZ6" s="198"/>
      <c r="HA6" s="198"/>
      <c r="HB6" s="198"/>
      <c r="HC6" s="198"/>
      <c r="HD6" s="198"/>
      <c r="HE6" s="198"/>
      <c r="HF6" s="198"/>
      <c r="HG6" s="198"/>
      <c r="HH6" s="198"/>
      <c r="HI6" s="198"/>
      <c r="HJ6" s="198"/>
      <c r="HK6" s="198"/>
      <c r="HL6" s="198"/>
      <c r="HM6" s="198"/>
      <c r="HN6" s="198"/>
      <c r="HO6" s="198"/>
      <c r="HP6" s="198"/>
      <c r="HQ6" s="198"/>
      <c r="HR6" s="198"/>
      <c r="HS6" s="198"/>
      <c r="HT6" s="198"/>
      <c r="HU6" s="198"/>
      <c r="HV6" s="198"/>
      <c r="HW6" s="198"/>
      <c r="HX6" s="198"/>
      <c r="HY6" s="198"/>
      <c r="HZ6" s="198"/>
      <c r="IA6" s="198"/>
      <c r="IB6" s="198"/>
      <c r="IC6" s="198"/>
      <c r="ID6" s="198"/>
      <c r="IE6" s="198"/>
      <c r="IF6" s="198"/>
      <c r="IG6" s="198"/>
      <c r="IH6" s="198"/>
      <c r="II6" s="198"/>
      <c r="IJ6" s="198"/>
      <c r="IK6" s="198"/>
      <c r="IL6" s="198"/>
      <c r="IM6" s="198"/>
      <c r="IN6" s="198"/>
      <c r="IO6" s="198"/>
      <c r="IP6" s="198"/>
      <c r="IQ6" s="198"/>
      <c r="IR6" s="198"/>
      <c r="IS6" s="198"/>
      <c r="IT6" s="198"/>
    </row>
    <row r="7" ht="20.1" customHeight="1" spans="1:254">
      <c r="A7" s="203" t="s">
        <v>465</v>
      </c>
      <c r="B7" s="204">
        <v>7861.01</v>
      </c>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198"/>
      <c r="BF7" s="198"/>
      <c r="BG7" s="198"/>
      <c r="BH7" s="198"/>
      <c r="BI7" s="198"/>
      <c r="BJ7" s="198"/>
      <c r="BK7" s="198"/>
      <c r="BL7" s="198"/>
      <c r="BM7" s="198"/>
      <c r="BN7" s="198"/>
      <c r="BO7" s="198"/>
      <c r="BP7" s="198"/>
      <c r="BQ7" s="198"/>
      <c r="BR7" s="198"/>
      <c r="BS7" s="198"/>
      <c r="BT7" s="198"/>
      <c r="BU7" s="198"/>
      <c r="BV7" s="198"/>
      <c r="BW7" s="198"/>
      <c r="BX7" s="198"/>
      <c r="BY7" s="198"/>
      <c r="BZ7" s="198"/>
      <c r="CA7" s="198"/>
      <c r="CB7" s="198"/>
      <c r="CC7" s="198"/>
      <c r="CD7" s="198"/>
      <c r="CE7" s="198"/>
      <c r="CF7" s="198"/>
      <c r="CG7" s="198"/>
      <c r="CH7" s="198"/>
      <c r="CI7" s="198"/>
      <c r="CJ7" s="198"/>
      <c r="CK7" s="198"/>
      <c r="CL7" s="198"/>
      <c r="CM7" s="198"/>
      <c r="CN7" s="198"/>
      <c r="CO7" s="198"/>
      <c r="CP7" s="198"/>
      <c r="CQ7" s="198"/>
      <c r="CR7" s="198"/>
      <c r="CS7" s="198"/>
      <c r="CT7" s="198"/>
      <c r="CU7" s="198"/>
      <c r="CV7" s="198"/>
      <c r="CW7" s="198"/>
      <c r="CX7" s="198"/>
      <c r="CY7" s="198"/>
      <c r="CZ7" s="198"/>
      <c r="DA7" s="198"/>
      <c r="DB7" s="198"/>
      <c r="DC7" s="198"/>
      <c r="DD7" s="198"/>
      <c r="DE7" s="198"/>
      <c r="DF7" s="198"/>
      <c r="DG7" s="198"/>
      <c r="DH7" s="198"/>
      <c r="DI7" s="198"/>
      <c r="DJ7" s="198"/>
      <c r="DK7" s="198"/>
      <c r="DL7" s="198"/>
      <c r="DM7" s="198"/>
      <c r="DN7" s="198"/>
      <c r="DO7" s="198"/>
      <c r="DP7" s="198"/>
      <c r="DQ7" s="198"/>
      <c r="DR7" s="198"/>
      <c r="DS7" s="198"/>
      <c r="DT7" s="198"/>
      <c r="DU7" s="198"/>
      <c r="DV7" s="198"/>
      <c r="DW7" s="198"/>
      <c r="DX7" s="198"/>
      <c r="DY7" s="198"/>
      <c r="DZ7" s="198"/>
      <c r="EA7" s="198"/>
      <c r="EB7" s="198"/>
      <c r="EC7" s="198"/>
      <c r="ED7" s="198"/>
      <c r="EE7" s="198"/>
      <c r="EF7" s="198"/>
      <c r="EG7" s="198"/>
      <c r="EH7" s="198"/>
      <c r="EI7" s="198"/>
      <c r="EJ7" s="198"/>
      <c r="EK7" s="198"/>
      <c r="EL7" s="198"/>
      <c r="EM7" s="198"/>
      <c r="EN7" s="198"/>
      <c r="EO7" s="198"/>
      <c r="EP7" s="198"/>
      <c r="EQ7" s="198"/>
      <c r="ER7" s="198"/>
      <c r="ES7" s="198"/>
      <c r="ET7" s="198"/>
      <c r="EU7" s="198"/>
      <c r="EV7" s="198"/>
      <c r="EW7" s="198"/>
      <c r="EX7" s="198"/>
      <c r="EY7" s="198"/>
      <c r="EZ7" s="198"/>
      <c r="FA7" s="198"/>
      <c r="FB7" s="198"/>
      <c r="FC7" s="198"/>
      <c r="FD7" s="198"/>
      <c r="FE7" s="198"/>
      <c r="FF7" s="198"/>
      <c r="FG7" s="198"/>
      <c r="FH7" s="198"/>
      <c r="FI7" s="198"/>
      <c r="FJ7" s="198"/>
      <c r="FK7" s="198"/>
      <c r="FL7" s="198"/>
      <c r="FM7" s="198"/>
      <c r="FN7" s="198"/>
      <c r="FO7" s="198"/>
      <c r="FP7" s="198"/>
      <c r="FQ7" s="198"/>
      <c r="FR7" s="198"/>
      <c r="FS7" s="198"/>
      <c r="FT7" s="198"/>
      <c r="FU7" s="198"/>
      <c r="FV7" s="198"/>
      <c r="FW7" s="198"/>
      <c r="FX7" s="198"/>
      <c r="FY7" s="198"/>
      <c r="FZ7" s="198"/>
      <c r="GA7" s="198"/>
      <c r="GB7" s="198"/>
      <c r="GC7" s="198"/>
      <c r="GD7" s="198"/>
      <c r="GE7" s="198"/>
      <c r="GF7" s="198"/>
      <c r="GG7" s="198"/>
      <c r="GH7" s="198"/>
      <c r="GI7" s="198"/>
      <c r="GJ7" s="198"/>
      <c r="GK7" s="198"/>
      <c r="GL7" s="198"/>
      <c r="GM7" s="198"/>
      <c r="GN7" s="198"/>
      <c r="GO7" s="198"/>
      <c r="GP7" s="198"/>
      <c r="GQ7" s="198"/>
      <c r="GR7" s="198"/>
      <c r="GS7" s="198"/>
      <c r="GT7" s="198"/>
      <c r="GU7" s="198"/>
      <c r="GV7" s="198"/>
      <c r="GW7" s="198"/>
      <c r="GX7" s="198"/>
      <c r="GY7" s="198"/>
      <c r="GZ7" s="198"/>
      <c r="HA7" s="198"/>
      <c r="HB7" s="198"/>
      <c r="HC7" s="198"/>
      <c r="HD7" s="198"/>
      <c r="HE7" s="198"/>
      <c r="HF7" s="198"/>
      <c r="HG7" s="198"/>
      <c r="HH7" s="198"/>
      <c r="HI7" s="198"/>
      <c r="HJ7" s="198"/>
      <c r="HK7" s="198"/>
      <c r="HL7" s="198"/>
      <c r="HM7" s="198"/>
      <c r="HN7" s="198"/>
      <c r="HO7" s="198"/>
      <c r="HP7" s="198"/>
      <c r="HQ7" s="198"/>
      <c r="HR7" s="198"/>
      <c r="HS7" s="198"/>
      <c r="HT7" s="198"/>
      <c r="HU7" s="198"/>
      <c r="HV7" s="198"/>
      <c r="HW7" s="198"/>
      <c r="HX7" s="198"/>
      <c r="HY7" s="198"/>
      <c r="HZ7" s="198"/>
      <c r="IA7" s="198"/>
      <c r="IB7" s="198"/>
      <c r="IC7" s="198"/>
      <c r="ID7" s="198"/>
      <c r="IE7" s="198"/>
      <c r="IF7" s="198"/>
      <c r="IG7" s="198"/>
      <c r="IH7" s="198"/>
      <c r="II7" s="198"/>
      <c r="IJ7" s="198"/>
      <c r="IK7" s="198"/>
      <c r="IL7" s="198"/>
      <c r="IM7" s="198"/>
      <c r="IN7" s="198"/>
      <c r="IO7" s="198"/>
      <c r="IP7" s="198"/>
      <c r="IQ7" s="198"/>
      <c r="IR7" s="198"/>
      <c r="IS7" s="198"/>
      <c r="IT7" s="198"/>
    </row>
    <row r="8" ht="20.1" customHeight="1" spans="1:254">
      <c r="A8" s="203" t="s">
        <v>466</v>
      </c>
      <c r="B8" s="204">
        <v>2914.59</v>
      </c>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98"/>
      <c r="BD8" s="198"/>
      <c r="BE8" s="198"/>
      <c r="BF8" s="198"/>
      <c r="BG8" s="198"/>
      <c r="BH8" s="198"/>
      <c r="BI8" s="198"/>
      <c r="BJ8" s="198"/>
      <c r="BK8" s="198"/>
      <c r="BL8" s="198"/>
      <c r="BM8" s="198"/>
      <c r="BN8" s="198"/>
      <c r="BO8" s="198"/>
      <c r="BP8" s="198"/>
      <c r="BQ8" s="198"/>
      <c r="BR8" s="198"/>
      <c r="BS8" s="198"/>
      <c r="BT8" s="198"/>
      <c r="BU8" s="198"/>
      <c r="BV8" s="198"/>
      <c r="BW8" s="198"/>
      <c r="BX8" s="198"/>
      <c r="BY8" s="198"/>
      <c r="BZ8" s="198"/>
      <c r="CA8" s="198"/>
      <c r="CB8" s="198"/>
      <c r="CC8" s="198"/>
      <c r="CD8" s="198"/>
      <c r="CE8" s="198"/>
      <c r="CF8" s="198"/>
      <c r="CG8" s="198"/>
      <c r="CH8" s="198"/>
      <c r="CI8" s="198"/>
      <c r="CJ8" s="198"/>
      <c r="CK8" s="198"/>
      <c r="CL8" s="198"/>
      <c r="CM8" s="198"/>
      <c r="CN8" s="198"/>
      <c r="CO8" s="198"/>
      <c r="CP8" s="198"/>
      <c r="CQ8" s="198"/>
      <c r="CR8" s="198"/>
      <c r="CS8" s="198"/>
      <c r="CT8" s="198"/>
      <c r="CU8" s="198"/>
      <c r="CV8" s="198"/>
      <c r="CW8" s="198"/>
      <c r="CX8" s="198"/>
      <c r="CY8" s="198"/>
      <c r="CZ8" s="198"/>
      <c r="DA8" s="198"/>
      <c r="DB8" s="198"/>
      <c r="DC8" s="198"/>
      <c r="DD8" s="198"/>
      <c r="DE8" s="198"/>
      <c r="DF8" s="198"/>
      <c r="DG8" s="198"/>
      <c r="DH8" s="198"/>
      <c r="DI8" s="198"/>
      <c r="DJ8" s="198"/>
      <c r="DK8" s="198"/>
      <c r="DL8" s="198"/>
      <c r="DM8" s="198"/>
      <c r="DN8" s="198"/>
      <c r="DO8" s="198"/>
      <c r="DP8" s="198"/>
      <c r="DQ8" s="198"/>
      <c r="DR8" s="198"/>
      <c r="DS8" s="198"/>
      <c r="DT8" s="198"/>
      <c r="DU8" s="198"/>
      <c r="DV8" s="198"/>
      <c r="DW8" s="198"/>
      <c r="DX8" s="198"/>
      <c r="DY8" s="198"/>
      <c r="DZ8" s="198"/>
      <c r="EA8" s="198"/>
      <c r="EB8" s="198"/>
      <c r="EC8" s="198"/>
      <c r="ED8" s="198"/>
      <c r="EE8" s="198"/>
      <c r="EF8" s="198"/>
      <c r="EG8" s="198"/>
      <c r="EH8" s="198"/>
      <c r="EI8" s="198"/>
      <c r="EJ8" s="198"/>
      <c r="EK8" s="198"/>
      <c r="EL8" s="198"/>
      <c r="EM8" s="198"/>
      <c r="EN8" s="198"/>
      <c r="EO8" s="198"/>
      <c r="EP8" s="198"/>
      <c r="EQ8" s="198"/>
      <c r="ER8" s="198"/>
      <c r="ES8" s="198"/>
      <c r="ET8" s="198"/>
      <c r="EU8" s="198"/>
      <c r="EV8" s="198"/>
      <c r="EW8" s="198"/>
      <c r="EX8" s="198"/>
      <c r="EY8" s="198"/>
      <c r="EZ8" s="198"/>
      <c r="FA8" s="198"/>
      <c r="FB8" s="198"/>
      <c r="FC8" s="198"/>
      <c r="FD8" s="198"/>
      <c r="FE8" s="198"/>
      <c r="FF8" s="198"/>
      <c r="FG8" s="198"/>
      <c r="FH8" s="198"/>
      <c r="FI8" s="198"/>
      <c r="FJ8" s="198"/>
      <c r="FK8" s="198"/>
      <c r="FL8" s="198"/>
      <c r="FM8" s="198"/>
      <c r="FN8" s="198"/>
      <c r="FO8" s="198"/>
      <c r="FP8" s="198"/>
      <c r="FQ8" s="198"/>
      <c r="FR8" s="198"/>
      <c r="FS8" s="198"/>
      <c r="FT8" s="198"/>
      <c r="FU8" s="198"/>
      <c r="FV8" s="198"/>
      <c r="FW8" s="198"/>
      <c r="FX8" s="198"/>
      <c r="FY8" s="198"/>
      <c r="FZ8" s="198"/>
      <c r="GA8" s="198"/>
      <c r="GB8" s="198"/>
      <c r="GC8" s="198"/>
      <c r="GD8" s="198"/>
      <c r="GE8" s="198"/>
      <c r="GF8" s="198"/>
      <c r="GG8" s="198"/>
      <c r="GH8" s="198"/>
      <c r="GI8" s="198"/>
      <c r="GJ8" s="198"/>
      <c r="GK8" s="198"/>
      <c r="GL8" s="198"/>
      <c r="GM8" s="198"/>
      <c r="GN8" s="198"/>
      <c r="GO8" s="198"/>
      <c r="GP8" s="198"/>
      <c r="GQ8" s="198"/>
      <c r="GR8" s="198"/>
      <c r="GS8" s="198"/>
      <c r="GT8" s="198"/>
      <c r="GU8" s="198"/>
      <c r="GV8" s="198"/>
      <c r="GW8" s="198"/>
      <c r="GX8" s="198"/>
      <c r="GY8" s="198"/>
      <c r="GZ8" s="198"/>
      <c r="HA8" s="198"/>
      <c r="HB8" s="198"/>
      <c r="HC8" s="198"/>
      <c r="HD8" s="198"/>
      <c r="HE8" s="198"/>
      <c r="HF8" s="198"/>
      <c r="HG8" s="198"/>
      <c r="HH8" s="198"/>
      <c r="HI8" s="198"/>
      <c r="HJ8" s="198"/>
      <c r="HK8" s="198"/>
      <c r="HL8" s="198"/>
      <c r="HM8" s="198"/>
      <c r="HN8" s="198"/>
      <c r="HO8" s="198"/>
      <c r="HP8" s="198"/>
      <c r="HQ8" s="198"/>
      <c r="HR8" s="198"/>
      <c r="HS8" s="198"/>
      <c r="HT8" s="198"/>
      <c r="HU8" s="198"/>
      <c r="HV8" s="198"/>
      <c r="HW8" s="198"/>
      <c r="HX8" s="198"/>
      <c r="HY8" s="198"/>
      <c r="HZ8" s="198"/>
      <c r="IA8" s="198"/>
      <c r="IB8" s="198"/>
      <c r="IC8" s="198"/>
      <c r="ID8" s="198"/>
      <c r="IE8" s="198"/>
      <c r="IF8" s="198"/>
      <c r="IG8" s="198"/>
      <c r="IH8" s="198"/>
      <c r="II8" s="198"/>
      <c r="IJ8" s="198"/>
      <c r="IK8" s="198"/>
      <c r="IL8" s="198"/>
      <c r="IM8" s="198"/>
      <c r="IN8" s="198"/>
      <c r="IO8" s="198"/>
      <c r="IP8" s="198"/>
      <c r="IQ8" s="198"/>
      <c r="IR8" s="198"/>
      <c r="IS8" s="198"/>
      <c r="IT8" s="198"/>
    </row>
    <row r="9" ht="20.1" customHeight="1" spans="1:254">
      <c r="A9" s="203" t="s">
        <v>467</v>
      </c>
      <c r="B9" s="204">
        <v>2076.9</v>
      </c>
      <c r="C9" s="198"/>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c r="AT9" s="198"/>
      <c r="AU9" s="198"/>
      <c r="AV9" s="198"/>
      <c r="AW9" s="198"/>
      <c r="AX9" s="198"/>
      <c r="AY9" s="198"/>
      <c r="AZ9" s="198"/>
      <c r="BA9" s="198"/>
      <c r="BB9" s="198"/>
      <c r="BC9" s="198"/>
      <c r="BD9" s="198"/>
      <c r="BE9" s="198"/>
      <c r="BF9" s="198"/>
      <c r="BG9" s="198"/>
      <c r="BH9" s="198"/>
      <c r="BI9" s="198"/>
      <c r="BJ9" s="198"/>
      <c r="BK9" s="198"/>
      <c r="BL9" s="198"/>
      <c r="BM9" s="198"/>
      <c r="BN9" s="198"/>
      <c r="BO9" s="198"/>
      <c r="BP9" s="198"/>
      <c r="BQ9" s="198"/>
      <c r="BR9" s="198"/>
      <c r="BS9" s="198"/>
      <c r="BT9" s="198"/>
      <c r="BU9" s="198"/>
      <c r="BV9" s="198"/>
      <c r="BW9" s="198"/>
      <c r="BX9" s="198"/>
      <c r="BY9" s="198"/>
      <c r="BZ9" s="198"/>
      <c r="CA9" s="198"/>
      <c r="CB9" s="198"/>
      <c r="CC9" s="198"/>
      <c r="CD9" s="198"/>
      <c r="CE9" s="198"/>
      <c r="CF9" s="198"/>
      <c r="CG9" s="198"/>
      <c r="CH9" s="198"/>
      <c r="CI9" s="198"/>
      <c r="CJ9" s="198"/>
      <c r="CK9" s="198"/>
      <c r="CL9" s="198"/>
      <c r="CM9" s="198"/>
      <c r="CN9" s="198"/>
      <c r="CO9" s="198"/>
      <c r="CP9" s="198"/>
      <c r="CQ9" s="198"/>
      <c r="CR9" s="198"/>
      <c r="CS9" s="198"/>
      <c r="CT9" s="198"/>
      <c r="CU9" s="198"/>
      <c r="CV9" s="198"/>
      <c r="CW9" s="198"/>
      <c r="CX9" s="198"/>
      <c r="CY9" s="198"/>
      <c r="CZ9" s="198"/>
      <c r="DA9" s="198"/>
      <c r="DB9" s="198"/>
      <c r="DC9" s="198"/>
      <c r="DD9" s="198"/>
      <c r="DE9" s="198"/>
      <c r="DF9" s="198"/>
      <c r="DG9" s="198"/>
      <c r="DH9" s="198"/>
      <c r="DI9" s="198"/>
      <c r="DJ9" s="198"/>
      <c r="DK9" s="198"/>
      <c r="DL9" s="198"/>
      <c r="DM9" s="198"/>
      <c r="DN9" s="198"/>
      <c r="DO9" s="198"/>
      <c r="DP9" s="198"/>
      <c r="DQ9" s="198"/>
      <c r="DR9" s="198"/>
      <c r="DS9" s="198"/>
      <c r="DT9" s="198"/>
      <c r="DU9" s="198"/>
      <c r="DV9" s="198"/>
      <c r="DW9" s="198"/>
      <c r="DX9" s="198"/>
      <c r="DY9" s="198"/>
      <c r="DZ9" s="198"/>
      <c r="EA9" s="198"/>
      <c r="EB9" s="198"/>
      <c r="EC9" s="198"/>
      <c r="ED9" s="198"/>
      <c r="EE9" s="198"/>
      <c r="EF9" s="198"/>
      <c r="EG9" s="198"/>
      <c r="EH9" s="198"/>
      <c r="EI9" s="198"/>
      <c r="EJ9" s="198"/>
      <c r="EK9" s="198"/>
      <c r="EL9" s="198"/>
      <c r="EM9" s="198"/>
      <c r="EN9" s="198"/>
      <c r="EO9" s="198"/>
      <c r="EP9" s="198"/>
      <c r="EQ9" s="198"/>
      <c r="ER9" s="198"/>
      <c r="ES9" s="198"/>
      <c r="ET9" s="198"/>
      <c r="EU9" s="198"/>
      <c r="EV9" s="198"/>
      <c r="EW9" s="198"/>
      <c r="EX9" s="198"/>
      <c r="EY9" s="198"/>
      <c r="EZ9" s="198"/>
      <c r="FA9" s="198"/>
      <c r="FB9" s="198"/>
      <c r="FC9" s="198"/>
      <c r="FD9" s="198"/>
      <c r="FE9" s="198"/>
      <c r="FF9" s="198"/>
      <c r="FG9" s="198"/>
      <c r="FH9" s="198"/>
      <c r="FI9" s="198"/>
      <c r="FJ9" s="198"/>
      <c r="FK9" s="198"/>
      <c r="FL9" s="198"/>
      <c r="FM9" s="198"/>
      <c r="FN9" s="198"/>
      <c r="FO9" s="198"/>
      <c r="FP9" s="198"/>
      <c r="FQ9" s="198"/>
      <c r="FR9" s="198"/>
      <c r="FS9" s="198"/>
      <c r="FT9" s="198"/>
      <c r="FU9" s="198"/>
      <c r="FV9" s="198"/>
      <c r="FW9" s="198"/>
      <c r="FX9" s="198"/>
      <c r="FY9" s="198"/>
      <c r="FZ9" s="198"/>
      <c r="GA9" s="198"/>
      <c r="GB9" s="198"/>
      <c r="GC9" s="198"/>
      <c r="GD9" s="198"/>
      <c r="GE9" s="198"/>
      <c r="GF9" s="198"/>
      <c r="GG9" s="198"/>
      <c r="GH9" s="198"/>
      <c r="GI9" s="198"/>
      <c r="GJ9" s="198"/>
      <c r="GK9" s="198"/>
      <c r="GL9" s="198"/>
      <c r="GM9" s="198"/>
      <c r="GN9" s="198"/>
      <c r="GO9" s="198"/>
      <c r="GP9" s="198"/>
      <c r="GQ9" s="198"/>
      <c r="GR9" s="198"/>
      <c r="GS9" s="198"/>
      <c r="GT9" s="198"/>
      <c r="GU9" s="198"/>
      <c r="GV9" s="198"/>
      <c r="GW9" s="198"/>
      <c r="GX9" s="198"/>
      <c r="GY9" s="198"/>
      <c r="GZ9" s="198"/>
      <c r="HA9" s="198"/>
      <c r="HB9" s="198"/>
      <c r="HC9" s="198"/>
      <c r="HD9" s="198"/>
      <c r="HE9" s="198"/>
      <c r="HF9" s="198"/>
      <c r="HG9" s="198"/>
      <c r="HH9" s="198"/>
      <c r="HI9" s="198"/>
      <c r="HJ9" s="198"/>
      <c r="HK9" s="198"/>
      <c r="HL9" s="198"/>
      <c r="HM9" s="198"/>
      <c r="HN9" s="198"/>
      <c r="HO9" s="198"/>
      <c r="HP9" s="198"/>
      <c r="HQ9" s="198"/>
      <c r="HR9" s="198"/>
      <c r="HS9" s="198"/>
      <c r="HT9" s="198"/>
      <c r="HU9" s="198"/>
      <c r="HV9" s="198"/>
      <c r="HW9" s="198"/>
      <c r="HX9" s="198"/>
      <c r="HY9" s="198"/>
      <c r="HZ9" s="198"/>
      <c r="IA9" s="198"/>
      <c r="IB9" s="198"/>
      <c r="IC9" s="198"/>
      <c r="ID9" s="198"/>
      <c r="IE9" s="198"/>
      <c r="IF9" s="198"/>
      <c r="IG9" s="198"/>
      <c r="IH9" s="198"/>
      <c r="II9" s="198"/>
      <c r="IJ9" s="198"/>
      <c r="IK9" s="198"/>
      <c r="IL9" s="198"/>
      <c r="IM9" s="198"/>
      <c r="IN9" s="198"/>
      <c r="IO9" s="198"/>
      <c r="IP9" s="198"/>
      <c r="IQ9" s="198"/>
      <c r="IR9" s="198"/>
      <c r="IS9" s="198"/>
      <c r="IT9" s="198"/>
    </row>
    <row r="10" ht="20.1" customHeight="1" spans="1:254">
      <c r="A10" s="203" t="s">
        <v>468</v>
      </c>
      <c r="B10" s="204">
        <v>911.62</v>
      </c>
      <c r="C10" s="198"/>
      <c r="D10" s="198"/>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8"/>
      <c r="AO10" s="198"/>
      <c r="AP10" s="198"/>
      <c r="AQ10" s="198"/>
      <c r="AR10" s="198"/>
      <c r="AS10" s="198"/>
      <c r="AT10" s="198"/>
      <c r="AU10" s="198"/>
      <c r="AV10" s="198"/>
      <c r="AW10" s="198"/>
      <c r="AX10" s="198"/>
      <c r="AY10" s="198"/>
      <c r="AZ10" s="198"/>
      <c r="BA10" s="198"/>
      <c r="BB10" s="198"/>
      <c r="BC10" s="198"/>
      <c r="BD10" s="198"/>
      <c r="BE10" s="198"/>
      <c r="BF10" s="198"/>
      <c r="BG10" s="198"/>
      <c r="BH10" s="198"/>
      <c r="BI10" s="198"/>
      <c r="BJ10" s="198"/>
      <c r="BK10" s="198"/>
      <c r="BL10" s="198"/>
      <c r="BM10" s="198"/>
      <c r="BN10" s="198"/>
      <c r="BO10" s="198"/>
      <c r="BP10" s="198"/>
      <c r="BQ10" s="198"/>
      <c r="BR10" s="198"/>
      <c r="BS10" s="198"/>
      <c r="BT10" s="198"/>
      <c r="BU10" s="198"/>
      <c r="BV10" s="198"/>
      <c r="BW10" s="198"/>
      <c r="BX10" s="198"/>
      <c r="BY10" s="198"/>
      <c r="BZ10" s="198"/>
      <c r="CA10" s="198"/>
      <c r="CB10" s="198"/>
      <c r="CC10" s="198"/>
      <c r="CD10" s="198"/>
      <c r="CE10" s="198"/>
      <c r="CF10" s="198"/>
      <c r="CG10" s="198"/>
      <c r="CH10" s="198"/>
      <c r="CI10" s="198"/>
      <c r="CJ10" s="198"/>
      <c r="CK10" s="198"/>
      <c r="CL10" s="198"/>
      <c r="CM10" s="198"/>
      <c r="CN10" s="198"/>
      <c r="CO10" s="198"/>
      <c r="CP10" s="198"/>
      <c r="CQ10" s="198"/>
      <c r="CR10" s="198"/>
      <c r="CS10" s="198"/>
      <c r="CT10" s="198"/>
      <c r="CU10" s="198"/>
      <c r="CV10" s="198"/>
      <c r="CW10" s="198"/>
      <c r="CX10" s="198"/>
      <c r="CY10" s="198"/>
      <c r="CZ10" s="198"/>
      <c r="DA10" s="198"/>
      <c r="DB10" s="198"/>
      <c r="DC10" s="198"/>
      <c r="DD10" s="198"/>
      <c r="DE10" s="198"/>
      <c r="DF10" s="198"/>
      <c r="DG10" s="198"/>
      <c r="DH10" s="198"/>
      <c r="DI10" s="198"/>
      <c r="DJ10" s="198"/>
      <c r="DK10" s="198"/>
      <c r="DL10" s="198"/>
      <c r="DM10" s="198"/>
      <c r="DN10" s="198"/>
      <c r="DO10" s="198"/>
      <c r="DP10" s="198"/>
      <c r="DQ10" s="198"/>
      <c r="DR10" s="198"/>
      <c r="DS10" s="198"/>
      <c r="DT10" s="198"/>
      <c r="DU10" s="198"/>
      <c r="DV10" s="198"/>
      <c r="DW10" s="198"/>
      <c r="DX10" s="198"/>
      <c r="DY10" s="198"/>
      <c r="DZ10" s="198"/>
      <c r="EA10" s="198"/>
      <c r="EB10" s="198"/>
      <c r="EC10" s="198"/>
      <c r="ED10" s="198"/>
      <c r="EE10" s="198"/>
      <c r="EF10" s="198"/>
      <c r="EG10" s="198"/>
      <c r="EH10" s="198"/>
      <c r="EI10" s="198"/>
      <c r="EJ10" s="198"/>
      <c r="EK10" s="198"/>
      <c r="EL10" s="198"/>
      <c r="EM10" s="198"/>
      <c r="EN10" s="198"/>
      <c r="EO10" s="198"/>
      <c r="EP10" s="198"/>
      <c r="EQ10" s="198"/>
      <c r="ER10" s="198"/>
      <c r="ES10" s="198"/>
      <c r="ET10" s="198"/>
      <c r="EU10" s="198"/>
      <c r="EV10" s="198"/>
      <c r="EW10" s="198"/>
      <c r="EX10" s="198"/>
      <c r="EY10" s="198"/>
      <c r="EZ10" s="198"/>
      <c r="FA10" s="198"/>
      <c r="FB10" s="198"/>
      <c r="FC10" s="198"/>
      <c r="FD10" s="198"/>
      <c r="FE10" s="198"/>
      <c r="FF10" s="198"/>
      <c r="FG10" s="198"/>
      <c r="FH10" s="198"/>
      <c r="FI10" s="198"/>
      <c r="FJ10" s="198"/>
      <c r="FK10" s="198"/>
      <c r="FL10" s="198"/>
      <c r="FM10" s="198"/>
      <c r="FN10" s="198"/>
      <c r="FO10" s="198"/>
      <c r="FP10" s="198"/>
      <c r="FQ10" s="198"/>
      <c r="FR10" s="198"/>
      <c r="FS10" s="198"/>
      <c r="FT10" s="198"/>
      <c r="FU10" s="198"/>
      <c r="FV10" s="198"/>
      <c r="FW10" s="198"/>
      <c r="FX10" s="198"/>
      <c r="FY10" s="198"/>
      <c r="FZ10" s="198"/>
      <c r="GA10" s="198"/>
      <c r="GB10" s="198"/>
      <c r="GC10" s="198"/>
      <c r="GD10" s="198"/>
      <c r="GE10" s="198"/>
      <c r="GF10" s="198"/>
      <c r="GG10" s="198"/>
      <c r="GH10" s="198"/>
      <c r="GI10" s="198"/>
      <c r="GJ10" s="198"/>
      <c r="GK10" s="198"/>
      <c r="GL10" s="198"/>
      <c r="GM10" s="198"/>
      <c r="GN10" s="198"/>
      <c r="GO10" s="198"/>
      <c r="GP10" s="198"/>
      <c r="GQ10" s="198"/>
      <c r="GR10" s="198"/>
      <c r="GS10" s="198"/>
      <c r="GT10" s="198"/>
      <c r="GU10" s="198"/>
      <c r="GV10" s="198"/>
      <c r="GW10" s="198"/>
      <c r="GX10" s="198"/>
      <c r="GY10" s="198"/>
      <c r="GZ10" s="198"/>
      <c r="HA10" s="198"/>
      <c r="HB10" s="198"/>
      <c r="HC10" s="198"/>
      <c r="HD10" s="198"/>
      <c r="HE10" s="198"/>
      <c r="HF10" s="198"/>
      <c r="HG10" s="198"/>
      <c r="HH10" s="198"/>
      <c r="HI10" s="198"/>
      <c r="HJ10" s="198"/>
      <c r="HK10" s="198"/>
      <c r="HL10" s="198"/>
      <c r="HM10" s="198"/>
      <c r="HN10" s="198"/>
      <c r="HO10" s="198"/>
      <c r="HP10" s="198"/>
      <c r="HQ10" s="198"/>
      <c r="HR10" s="198"/>
      <c r="HS10" s="198"/>
      <c r="HT10" s="198"/>
      <c r="HU10" s="198"/>
      <c r="HV10" s="198"/>
      <c r="HW10" s="198"/>
      <c r="HX10" s="198"/>
      <c r="HY10" s="198"/>
      <c r="HZ10" s="198"/>
      <c r="IA10" s="198"/>
      <c r="IB10" s="198"/>
      <c r="IC10" s="198"/>
      <c r="ID10" s="198"/>
      <c r="IE10" s="198"/>
      <c r="IF10" s="198"/>
      <c r="IG10" s="198"/>
      <c r="IH10" s="198"/>
      <c r="II10" s="198"/>
      <c r="IJ10" s="198"/>
      <c r="IK10" s="198"/>
      <c r="IL10" s="198"/>
      <c r="IM10" s="198"/>
      <c r="IN10" s="198"/>
      <c r="IO10" s="198"/>
      <c r="IP10" s="198"/>
      <c r="IQ10" s="198"/>
      <c r="IR10" s="198"/>
      <c r="IS10" s="198"/>
      <c r="IT10" s="198"/>
    </row>
    <row r="11" ht="20.1" customHeight="1" spans="1:254">
      <c r="A11" s="203" t="s">
        <v>469</v>
      </c>
      <c r="B11" s="204">
        <v>2575.44</v>
      </c>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198"/>
      <c r="BK11" s="198"/>
      <c r="BL11" s="198"/>
      <c r="BM11" s="198"/>
      <c r="BN11" s="198"/>
      <c r="BO11" s="198"/>
      <c r="BP11" s="198"/>
      <c r="BQ11" s="198"/>
      <c r="BR11" s="198"/>
      <c r="BS11" s="198"/>
      <c r="BT11" s="198"/>
      <c r="BU11" s="198"/>
      <c r="BV11" s="198"/>
      <c r="BW11" s="198"/>
      <c r="BX11" s="198"/>
      <c r="BY11" s="198"/>
      <c r="BZ11" s="198"/>
      <c r="CA11" s="198"/>
      <c r="CB11" s="198"/>
      <c r="CC11" s="198"/>
      <c r="CD11" s="198"/>
      <c r="CE11" s="198"/>
      <c r="CF11" s="198"/>
      <c r="CG11" s="198"/>
      <c r="CH11" s="198"/>
      <c r="CI11" s="198"/>
      <c r="CJ11" s="198"/>
      <c r="CK11" s="198"/>
      <c r="CL11" s="198"/>
      <c r="CM11" s="198"/>
      <c r="CN11" s="198"/>
      <c r="CO11" s="198"/>
      <c r="CP11" s="198"/>
      <c r="CQ11" s="198"/>
      <c r="CR11" s="198"/>
      <c r="CS11" s="198"/>
      <c r="CT11" s="198"/>
      <c r="CU11" s="198"/>
      <c r="CV11" s="198"/>
      <c r="CW11" s="198"/>
      <c r="CX11" s="198"/>
      <c r="CY11" s="198"/>
      <c r="CZ11" s="198"/>
      <c r="DA11" s="198"/>
      <c r="DB11" s="198"/>
      <c r="DC11" s="198"/>
      <c r="DD11" s="198"/>
      <c r="DE11" s="198"/>
      <c r="DF11" s="198"/>
      <c r="DG11" s="198"/>
      <c r="DH11" s="198"/>
      <c r="DI11" s="198"/>
      <c r="DJ11" s="198"/>
      <c r="DK11" s="198"/>
      <c r="DL11" s="198"/>
      <c r="DM11" s="198"/>
      <c r="DN11" s="198"/>
      <c r="DO11" s="198"/>
      <c r="DP11" s="198"/>
      <c r="DQ11" s="198"/>
      <c r="DR11" s="198"/>
      <c r="DS11" s="198"/>
      <c r="DT11" s="198"/>
      <c r="DU11" s="198"/>
      <c r="DV11" s="198"/>
      <c r="DW11" s="198"/>
      <c r="DX11" s="198"/>
      <c r="DY11" s="198"/>
      <c r="DZ11" s="198"/>
      <c r="EA11" s="198"/>
      <c r="EB11" s="198"/>
      <c r="EC11" s="198"/>
      <c r="ED11" s="198"/>
      <c r="EE11" s="198"/>
      <c r="EF11" s="198"/>
      <c r="EG11" s="198"/>
      <c r="EH11" s="198"/>
      <c r="EI11" s="198"/>
      <c r="EJ11" s="198"/>
      <c r="EK11" s="198"/>
      <c r="EL11" s="198"/>
      <c r="EM11" s="198"/>
      <c r="EN11" s="198"/>
      <c r="EO11" s="198"/>
      <c r="EP11" s="198"/>
      <c r="EQ11" s="198"/>
      <c r="ER11" s="198"/>
      <c r="ES11" s="198"/>
      <c r="ET11" s="198"/>
      <c r="EU11" s="198"/>
      <c r="EV11" s="198"/>
      <c r="EW11" s="198"/>
      <c r="EX11" s="198"/>
      <c r="EY11" s="198"/>
      <c r="EZ11" s="198"/>
      <c r="FA11" s="198"/>
      <c r="FB11" s="198"/>
      <c r="FC11" s="198"/>
      <c r="FD11" s="198"/>
      <c r="FE11" s="198"/>
      <c r="FF11" s="198"/>
      <c r="FG11" s="198"/>
      <c r="FH11" s="198"/>
      <c r="FI11" s="198"/>
      <c r="FJ11" s="198"/>
      <c r="FK11" s="198"/>
      <c r="FL11" s="198"/>
      <c r="FM11" s="198"/>
      <c r="FN11" s="198"/>
      <c r="FO11" s="198"/>
      <c r="FP11" s="198"/>
      <c r="FQ11" s="198"/>
      <c r="FR11" s="198"/>
      <c r="FS11" s="198"/>
      <c r="FT11" s="198"/>
      <c r="FU11" s="198"/>
      <c r="FV11" s="198"/>
      <c r="FW11" s="198"/>
      <c r="FX11" s="198"/>
      <c r="FY11" s="198"/>
      <c r="FZ11" s="198"/>
      <c r="GA11" s="198"/>
      <c r="GB11" s="198"/>
      <c r="GC11" s="198"/>
      <c r="GD11" s="198"/>
      <c r="GE11" s="198"/>
      <c r="GF11" s="198"/>
      <c r="GG11" s="198"/>
      <c r="GH11" s="198"/>
      <c r="GI11" s="198"/>
      <c r="GJ11" s="198"/>
      <c r="GK11" s="198"/>
      <c r="GL11" s="198"/>
      <c r="GM11" s="198"/>
      <c r="GN11" s="198"/>
      <c r="GO11" s="198"/>
      <c r="GP11" s="198"/>
      <c r="GQ11" s="198"/>
      <c r="GR11" s="198"/>
      <c r="GS11" s="198"/>
      <c r="GT11" s="198"/>
      <c r="GU11" s="198"/>
      <c r="GV11" s="198"/>
      <c r="GW11" s="198"/>
      <c r="GX11" s="198"/>
      <c r="GY11" s="198"/>
      <c r="GZ11" s="198"/>
      <c r="HA11" s="198"/>
      <c r="HB11" s="198"/>
      <c r="HC11" s="198"/>
      <c r="HD11" s="198"/>
      <c r="HE11" s="198"/>
      <c r="HF11" s="198"/>
      <c r="HG11" s="198"/>
      <c r="HH11" s="198"/>
      <c r="HI11" s="198"/>
      <c r="HJ11" s="198"/>
      <c r="HK11" s="198"/>
      <c r="HL11" s="198"/>
      <c r="HM11" s="198"/>
      <c r="HN11" s="198"/>
      <c r="HO11" s="198"/>
      <c r="HP11" s="198"/>
      <c r="HQ11" s="198"/>
      <c r="HR11" s="198"/>
      <c r="HS11" s="198"/>
      <c r="HT11" s="198"/>
      <c r="HU11" s="198"/>
      <c r="HV11" s="198"/>
      <c r="HW11" s="198"/>
      <c r="HX11" s="198"/>
      <c r="HY11" s="198"/>
      <c r="HZ11" s="198"/>
      <c r="IA11" s="198"/>
      <c r="IB11" s="198"/>
      <c r="IC11" s="198"/>
      <c r="ID11" s="198"/>
      <c r="IE11" s="198"/>
      <c r="IF11" s="198"/>
      <c r="IG11" s="198"/>
      <c r="IH11" s="198"/>
      <c r="II11" s="198"/>
      <c r="IJ11" s="198"/>
      <c r="IK11" s="198"/>
      <c r="IL11" s="198"/>
      <c r="IM11" s="198"/>
      <c r="IN11" s="198"/>
      <c r="IO11" s="198"/>
      <c r="IP11" s="198"/>
      <c r="IQ11" s="198"/>
      <c r="IR11" s="198"/>
      <c r="IS11" s="198"/>
      <c r="IT11" s="198"/>
    </row>
    <row r="12" ht="20.1" customHeight="1" spans="1:254">
      <c r="A12" s="203" t="s">
        <v>470</v>
      </c>
      <c r="B12" s="204">
        <v>1400.43</v>
      </c>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c r="AL12" s="198"/>
      <c r="AM12" s="198"/>
      <c r="AN12" s="198"/>
      <c r="AO12" s="198"/>
      <c r="AP12" s="198"/>
      <c r="AQ12" s="198"/>
      <c r="AR12" s="198"/>
      <c r="AS12" s="198"/>
      <c r="AT12" s="198"/>
      <c r="AU12" s="198"/>
      <c r="AV12" s="198"/>
      <c r="AW12" s="198"/>
      <c r="AX12" s="198"/>
      <c r="AY12" s="198"/>
      <c r="AZ12" s="198"/>
      <c r="BA12" s="198"/>
      <c r="BB12" s="198"/>
      <c r="BC12" s="198"/>
      <c r="BD12" s="198"/>
      <c r="BE12" s="198"/>
      <c r="BF12" s="198"/>
      <c r="BG12" s="198"/>
      <c r="BH12" s="198"/>
      <c r="BI12" s="198"/>
      <c r="BJ12" s="198"/>
      <c r="BK12" s="198"/>
      <c r="BL12" s="198"/>
      <c r="BM12" s="198"/>
      <c r="BN12" s="198"/>
      <c r="BO12" s="198"/>
      <c r="BP12" s="198"/>
      <c r="BQ12" s="198"/>
      <c r="BR12" s="198"/>
      <c r="BS12" s="198"/>
      <c r="BT12" s="198"/>
      <c r="BU12" s="198"/>
      <c r="BV12" s="198"/>
      <c r="BW12" s="198"/>
      <c r="BX12" s="198"/>
      <c r="BY12" s="198"/>
      <c r="BZ12" s="198"/>
      <c r="CA12" s="198"/>
      <c r="CB12" s="198"/>
      <c r="CC12" s="198"/>
      <c r="CD12" s="198"/>
      <c r="CE12" s="198"/>
      <c r="CF12" s="198"/>
      <c r="CG12" s="198"/>
      <c r="CH12" s="198"/>
      <c r="CI12" s="198"/>
      <c r="CJ12" s="198"/>
      <c r="CK12" s="198"/>
      <c r="CL12" s="198"/>
      <c r="CM12" s="198"/>
      <c r="CN12" s="198"/>
      <c r="CO12" s="198"/>
      <c r="CP12" s="198"/>
      <c r="CQ12" s="198"/>
      <c r="CR12" s="198"/>
      <c r="CS12" s="198"/>
      <c r="CT12" s="198"/>
      <c r="CU12" s="198"/>
      <c r="CV12" s="198"/>
      <c r="CW12" s="198"/>
      <c r="CX12" s="198"/>
      <c r="CY12" s="198"/>
      <c r="CZ12" s="198"/>
      <c r="DA12" s="198"/>
      <c r="DB12" s="198"/>
      <c r="DC12" s="198"/>
      <c r="DD12" s="198"/>
      <c r="DE12" s="198"/>
      <c r="DF12" s="198"/>
      <c r="DG12" s="198"/>
      <c r="DH12" s="198"/>
      <c r="DI12" s="198"/>
      <c r="DJ12" s="198"/>
      <c r="DK12" s="198"/>
      <c r="DL12" s="198"/>
      <c r="DM12" s="198"/>
      <c r="DN12" s="198"/>
      <c r="DO12" s="198"/>
      <c r="DP12" s="198"/>
      <c r="DQ12" s="198"/>
      <c r="DR12" s="198"/>
      <c r="DS12" s="198"/>
      <c r="DT12" s="198"/>
      <c r="DU12" s="198"/>
      <c r="DV12" s="198"/>
      <c r="DW12" s="198"/>
      <c r="DX12" s="198"/>
      <c r="DY12" s="198"/>
      <c r="DZ12" s="198"/>
      <c r="EA12" s="198"/>
      <c r="EB12" s="198"/>
      <c r="EC12" s="198"/>
      <c r="ED12" s="198"/>
      <c r="EE12" s="198"/>
      <c r="EF12" s="198"/>
      <c r="EG12" s="198"/>
      <c r="EH12" s="198"/>
      <c r="EI12" s="198"/>
      <c r="EJ12" s="198"/>
      <c r="EK12" s="198"/>
      <c r="EL12" s="198"/>
      <c r="EM12" s="198"/>
      <c r="EN12" s="198"/>
      <c r="EO12" s="198"/>
      <c r="EP12" s="198"/>
      <c r="EQ12" s="198"/>
      <c r="ER12" s="198"/>
      <c r="ES12" s="198"/>
      <c r="ET12" s="198"/>
      <c r="EU12" s="198"/>
      <c r="EV12" s="198"/>
      <c r="EW12" s="198"/>
      <c r="EX12" s="198"/>
      <c r="EY12" s="198"/>
      <c r="EZ12" s="198"/>
      <c r="FA12" s="198"/>
      <c r="FB12" s="198"/>
      <c r="FC12" s="198"/>
      <c r="FD12" s="198"/>
      <c r="FE12" s="198"/>
      <c r="FF12" s="198"/>
      <c r="FG12" s="198"/>
      <c r="FH12" s="198"/>
      <c r="FI12" s="198"/>
      <c r="FJ12" s="198"/>
      <c r="FK12" s="198"/>
      <c r="FL12" s="198"/>
      <c r="FM12" s="198"/>
      <c r="FN12" s="198"/>
      <c r="FO12" s="198"/>
      <c r="FP12" s="198"/>
      <c r="FQ12" s="198"/>
      <c r="FR12" s="198"/>
      <c r="FS12" s="198"/>
      <c r="FT12" s="198"/>
      <c r="FU12" s="198"/>
      <c r="FV12" s="198"/>
      <c r="FW12" s="198"/>
      <c r="FX12" s="198"/>
      <c r="FY12" s="198"/>
      <c r="FZ12" s="198"/>
      <c r="GA12" s="198"/>
      <c r="GB12" s="198"/>
      <c r="GC12" s="198"/>
      <c r="GD12" s="198"/>
      <c r="GE12" s="198"/>
      <c r="GF12" s="198"/>
      <c r="GG12" s="198"/>
      <c r="GH12" s="198"/>
      <c r="GI12" s="198"/>
      <c r="GJ12" s="198"/>
      <c r="GK12" s="198"/>
      <c r="GL12" s="198"/>
      <c r="GM12" s="198"/>
      <c r="GN12" s="198"/>
      <c r="GO12" s="198"/>
      <c r="GP12" s="198"/>
      <c r="GQ12" s="198"/>
      <c r="GR12" s="198"/>
      <c r="GS12" s="198"/>
      <c r="GT12" s="198"/>
      <c r="GU12" s="198"/>
      <c r="GV12" s="198"/>
      <c r="GW12" s="198"/>
      <c r="GX12" s="198"/>
      <c r="GY12" s="198"/>
      <c r="GZ12" s="198"/>
      <c r="HA12" s="198"/>
      <c r="HB12" s="198"/>
      <c r="HC12" s="198"/>
      <c r="HD12" s="198"/>
      <c r="HE12" s="198"/>
      <c r="HF12" s="198"/>
      <c r="HG12" s="198"/>
      <c r="HH12" s="198"/>
      <c r="HI12" s="198"/>
      <c r="HJ12" s="198"/>
      <c r="HK12" s="198"/>
      <c r="HL12" s="198"/>
      <c r="HM12" s="198"/>
      <c r="HN12" s="198"/>
      <c r="HO12" s="198"/>
      <c r="HP12" s="198"/>
      <c r="HQ12" s="198"/>
      <c r="HR12" s="198"/>
      <c r="HS12" s="198"/>
      <c r="HT12" s="198"/>
      <c r="HU12" s="198"/>
      <c r="HV12" s="198"/>
      <c r="HW12" s="198"/>
      <c r="HX12" s="198"/>
      <c r="HY12" s="198"/>
      <c r="HZ12" s="198"/>
      <c r="IA12" s="198"/>
      <c r="IB12" s="198"/>
      <c r="IC12" s="198"/>
      <c r="ID12" s="198"/>
      <c r="IE12" s="198"/>
      <c r="IF12" s="198"/>
      <c r="IG12" s="198"/>
      <c r="IH12" s="198"/>
      <c r="II12" s="198"/>
      <c r="IJ12" s="198"/>
      <c r="IK12" s="198"/>
      <c r="IL12" s="198"/>
      <c r="IM12" s="198"/>
      <c r="IN12" s="198"/>
      <c r="IO12" s="198"/>
      <c r="IP12" s="198"/>
      <c r="IQ12" s="198"/>
      <c r="IR12" s="198"/>
      <c r="IS12" s="198"/>
      <c r="IT12" s="198"/>
    </row>
    <row r="13" ht="20.1" customHeight="1" spans="1:254">
      <c r="A13" s="203" t="s">
        <v>471</v>
      </c>
      <c r="B13" s="204">
        <v>109.74</v>
      </c>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8"/>
      <c r="BG13" s="198"/>
      <c r="BH13" s="198"/>
      <c r="BI13" s="198"/>
      <c r="BJ13" s="198"/>
      <c r="BK13" s="198"/>
      <c r="BL13" s="198"/>
      <c r="BM13" s="198"/>
      <c r="BN13" s="198"/>
      <c r="BO13" s="198"/>
      <c r="BP13" s="198"/>
      <c r="BQ13" s="198"/>
      <c r="BR13" s="198"/>
      <c r="BS13" s="198"/>
      <c r="BT13" s="198"/>
      <c r="BU13" s="198"/>
      <c r="BV13" s="198"/>
      <c r="BW13" s="198"/>
      <c r="BX13" s="198"/>
      <c r="BY13" s="198"/>
      <c r="BZ13" s="198"/>
      <c r="CA13" s="198"/>
      <c r="CB13" s="198"/>
      <c r="CC13" s="198"/>
      <c r="CD13" s="198"/>
      <c r="CE13" s="198"/>
      <c r="CF13" s="198"/>
      <c r="CG13" s="198"/>
      <c r="CH13" s="198"/>
      <c r="CI13" s="198"/>
      <c r="CJ13" s="198"/>
      <c r="CK13" s="198"/>
      <c r="CL13" s="198"/>
      <c r="CM13" s="198"/>
      <c r="CN13" s="198"/>
      <c r="CO13" s="198"/>
      <c r="CP13" s="198"/>
      <c r="CQ13" s="198"/>
      <c r="CR13" s="198"/>
      <c r="CS13" s="198"/>
      <c r="CT13" s="198"/>
      <c r="CU13" s="198"/>
      <c r="CV13" s="198"/>
      <c r="CW13" s="198"/>
      <c r="CX13" s="198"/>
      <c r="CY13" s="198"/>
      <c r="CZ13" s="198"/>
      <c r="DA13" s="198"/>
      <c r="DB13" s="198"/>
      <c r="DC13" s="198"/>
      <c r="DD13" s="198"/>
      <c r="DE13" s="198"/>
      <c r="DF13" s="198"/>
      <c r="DG13" s="198"/>
      <c r="DH13" s="198"/>
      <c r="DI13" s="198"/>
      <c r="DJ13" s="198"/>
      <c r="DK13" s="198"/>
      <c r="DL13" s="198"/>
      <c r="DM13" s="198"/>
      <c r="DN13" s="198"/>
      <c r="DO13" s="198"/>
      <c r="DP13" s="198"/>
      <c r="DQ13" s="198"/>
      <c r="DR13" s="198"/>
      <c r="DS13" s="198"/>
      <c r="DT13" s="198"/>
      <c r="DU13" s="198"/>
      <c r="DV13" s="198"/>
      <c r="DW13" s="198"/>
      <c r="DX13" s="198"/>
      <c r="DY13" s="198"/>
      <c r="DZ13" s="198"/>
      <c r="EA13" s="198"/>
      <c r="EB13" s="198"/>
      <c r="EC13" s="198"/>
      <c r="ED13" s="198"/>
      <c r="EE13" s="198"/>
      <c r="EF13" s="198"/>
      <c r="EG13" s="198"/>
      <c r="EH13" s="198"/>
      <c r="EI13" s="198"/>
      <c r="EJ13" s="198"/>
      <c r="EK13" s="198"/>
      <c r="EL13" s="198"/>
      <c r="EM13" s="198"/>
      <c r="EN13" s="198"/>
      <c r="EO13" s="198"/>
      <c r="EP13" s="198"/>
      <c r="EQ13" s="198"/>
      <c r="ER13" s="198"/>
      <c r="ES13" s="198"/>
      <c r="ET13" s="198"/>
      <c r="EU13" s="198"/>
      <c r="EV13" s="198"/>
      <c r="EW13" s="198"/>
      <c r="EX13" s="198"/>
      <c r="EY13" s="198"/>
      <c r="EZ13" s="198"/>
      <c r="FA13" s="198"/>
      <c r="FB13" s="198"/>
      <c r="FC13" s="198"/>
      <c r="FD13" s="198"/>
      <c r="FE13" s="198"/>
      <c r="FF13" s="198"/>
      <c r="FG13" s="198"/>
      <c r="FH13" s="198"/>
      <c r="FI13" s="198"/>
      <c r="FJ13" s="198"/>
      <c r="FK13" s="198"/>
      <c r="FL13" s="198"/>
      <c r="FM13" s="198"/>
      <c r="FN13" s="198"/>
      <c r="FO13" s="198"/>
      <c r="FP13" s="198"/>
      <c r="FQ13" s="198"/>
      <c r="FR13" s="198"/>
      <c r="FS13" s="198"/>
      <c r="FT13" s="198"/>
      <c r="FU13" s="198"/>
      <c r="FV13" s="198"/>
      <c r="FW13" s="198"/>
      <c r="FX13" s="198"/>
      <c r="FY13" s="198"/>
      <c r="FZ13" s="198"/>
      <c r="GA13" s="198"/>
      <c r="GB13" s="198"/>
      <c r="GC13" s="198"/>
      <c r="GD13" s="198"/>
      <c r="GE13" s="198"/>
      <c r="GF13" s="198"/>
      <c r="GG13" s="198"/>
      <c r="GH13" s="198"/>
      <c r="GI13" s="198"/>
      <c r="GJ13" s="198"/>
      <c r="GK13" s="198"/>
      <c r="GL13" s="198"/>
      <c r="GM13" s="198"/>
      <c r="GN13" s="198"/>
      <c r="GO13" s="198"/>
      <c r="GP13" s="198"/>
      <c r="GQ13" s="198"/>
      <c r="GR13" s="198"/>
      <c r="GS13" s="198"/>
      <c r="GT13" s="198"/>
      <c r="GU13" s="198"/>
      <c r="GV13" s="198"/>
      <c r="GW13" s="198"/>
      <c r="GX13" s="198"/>
      <c r="GY13" s="198"/>
      <c r="GZ13" s="198"/>
      <c r="HA13" s="198"/>
      <c r="HB13" s="198"/>
      <c r="HC13" s="198"/>
      <c r="HD13" s="198"/>
      <c r="HE13" s="198"/>
      <c r="HF13" s="198"/>
      <c r="HG13" s="198"/>
      <c r="HH13" s="198"/>
      <c r="HI13" s="198"/>
      <c r="HJ13" s="198"/>
      <c r="HK13" s="198"/>
      <c r="HL13" s="198"/>
      <c r="HM13" s="198"/>
      <c r="HN13" s="198"/>
      <c r="HO13" s="198"/>
      <c r="HP13" s="198"/>
      <c r="HQ13" s="198"/>
      <c r="HR13" s="198"/>
      <c r="HS13" s="198"/>
      <c r="HT13" s="198"/>
      <c r="HU13" s="198"/>
      <c r="HV13" s="198"/>
      <c r="HW13" s="198"/>
      <c r="HX13" s="198"/>
      <c r="HY13" s="198"/>
      <c r="HZ13" s="198"/>
      <c r="IA13" s="198"/>
      <c r="IB13" s="198"/>
      <c r="IC13" s="198"/>
      <c r="ID13" s="198"/>
      <c r="IE13" s="198"/>
      <c r="IF13" s="198"/>
      <c r="IG13" s="198"/>
      <c r="IH13" s="198"/>
      <c r="II13" s="198"/>
      <c r="IJ13" s="198"/>
      <c r="IK13" s="198"/>
      <c r="IL13" s="198"/>
      <c r="IM13" s="198"/>
      <c r="IN13" s="198"/>
      <c r="IO13" s="198"/>
      <c r="IP13" s="198"/>
      <c r="IQ13" s="198"/>
      <c r="IR13" s="198"/>
      <c r="IS13" s="198"/>
      <c r="IT13" s="198"/>
    </row>
    <row r="14" ht="20.1" customHeight="1" spans="1:254">
      <c r="A14" s="203" t="s">
        <v>472</v>
      </c>
      <c r="B14" s="204">
        <v>1645.58</v>
      </c>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8"/>
      <c r="DD14" s="198"/>
      <c r="DE14" s="198"/>
      <c r="DF14" s="198"/>
      <c r="DG14" s="198"/>
      <c r="DH14" s="198"/>
      <c r="DI14" s="198"/>
      <c r="DJ14" s="198"/>
      <c r="DK14" s="198"/>
      <c r="DL14" s="198"/>
      <c r="DM14" s="198"/>
      <c r="DN14" s="198"/>
      <c r="DO14" s="198"/>
      <c r="DP14" s="198"/>
      <c r="DQ14" s="198"/>
      <c r="DR14" s="198"/>
      <c r="DS14" s="198"/>
      <c r="DT14" s="198"/>
      <c r="DU14" s="198"/>
      <c r="DV14" s="198"/>
      <c r="DW14" s="198"/>
      <c r="DX14" s="198"/>
      <c r="DY14" s="198"/>
      <c r="DZ14" s="198"/>
      <c r="EA14" s="198"/>
      <c r="EB14" s="198"/>
      <c r="EC14" s="198"/>
      <c r="ED14" s="198"/>
      <c r="EE14" s="198"/>
      <c r="EF14" s="198"/>
      <c r="EG14" s="198"/>
      <c r="EH14" s="198"/>
      <c r="EI14" s="198"/>
      <c r="EJ14" s="198"/>
      <c r="EK14" s="198"/>
      <c r="EL14" s="198"/>
      <c r="EM14" s="198"/>
      <c r="EN14" s="198"/>
      <c r="EO14" s="198"/>
      <c r="EP14" s="198"/>
      <c r="EQ14" s="198"/>
      <c r="ER14" s="198"/>
      <c r="ES14" s="198"/>
      <c r="ET14" s="198"/>
      <c r="EU14" s="198"/>
      <c r="EV14" s="198"/>
      <c r="EW14" s="198"/>
      <c r="EX14" s="198"/>
      <c r="EY14" s="198"/>
      <c r="EZ14" s="198"/>
      <c r="FA14" s="198"/>
      <c r="FB14" s="198"/>
      <c r="FC14" s="198"/>
      <c r="FD14" s="198"/>
      <c r="FE14" s="198"/>
      <c r="FF14" s="198"/>
      <c r="FG14" s="198"/>
      <c r="FH14" s="198"/>
      <c r="FI14" s="198"/>
      <c r="FJ14" s="198"/>
      <c r="FK14" s="198"/>
      <c r="FL14" s="198"/>
      <c r="FM14" s="198"/>
      <c r="FN14" s="198"/>
      <c r="FO14" s="198"/>
      <c r="FP14" s="198"/>
      <c r="FQ14" s="198"/>
      <c r="FR14" s="198"/>
      <c r="FS14" s="198"/>
      <c r="FT14" s="198"/>
      <c r="FU14" s="198"/>
      <c r="FV14" s="198"/>
      <c r="FW14" s="198"/>
      <c r="FX14" s="198"/>
      <c r="FY14" s="198"/>
      <c r="FZ14" s="198"/>
      <c r="GA14" s="198"/>
      <c r="GB14" s="198"/>
      <c r="GC14" s="198"/>
      <c r="GD14" s="198"/>
      <c r="GE14" s="198"/>
      <c r="GF14" s="198"/>
      <c r="GG14" s="198"/>
      <c r="GH14" s="198"/>
      <c r="GI14" s="198"/>
      <c r="GJ14" s="198"/>
      <c r="GK14" s="198"/>
      <c r="GL14" s="198"/>
      <c r="GM14" s="198"/>
      <c r="GN14" s="198"/>
      <c r="GO14" s="198"/>
      <c r="GP14" s="198"/>
      <c r="GQ14" s="198"/>
      <c r="GR14" s="198"/>
      <c r="GS14" s="198"/>
      <c r="GT14" s="198"/>
      <c r="GU14" s="198"/>
      <c r="GV14" s="198"/>
      <c r="GW14" s="198"/>
      <c r="GX14" s="198"/>
      <c r="GY14" s="198"/>
      <c r="GZ14" s="198"/>
      <c r="HA14" s="198"/>
      <c r="HB14" s="198"/>
      <c r="HC14" s="198"/>
      <c r="HD14" s="198"/>
      <c r="HE14" s="198"/>
      <c r="HF14" s="198"/>
      <c r="HG14" s="198"/>
      <c r="HH14" s="198"/>
      <c r="HI14" s="198"/>
      <c r="HJ14" s="198"/>
      <c r="HK14" s="198"/>
      <c r="HL14" s="198"/>
      <c r="HM14" s="198"/>
      <c r="HN14" s="198"/>
      <c r="HO14" s="198"/>
      <c r="HP14" s="198"/>
      <c r="HQ14" s="198"/>
      <c r="HR14" s="198"/>
      <c r="HS14" s="198"/>
      <c r="HT14" s="198"/>
      <c r="HU14" s="198"/>
      <c r="HV14" s="198"/>
      <c r="HW14" s="198"/>
      <c r="HX14" s="198"/>
      <c r="HY14" s="198"/>
      <c r="HZ14" s="198"/>
      <c r="IA14" s="198"/>
      <c r="IB14" s="198"/>
      <c r="IC14" s="198"/>
      <c r="ID14" s="198"/>
      <c r="IE14" s="198"/>
      <c r="IF14" s="198"/>
      <c r="IG14" s="198"/>
      <c r="IH14" s="198"/>
      <c r="II14" s="198"/>
      <c r="IJ14" s="198"/>
      <c r="IK14" s="198"/>
      <c r="IL14" s="198"/>
      <c r="IM14" s="198"/>
      <c r="IN14" s="198"/>
      <c r="IO14" s="198"/>
      <c r="IP14" s="198"/>
      <c r="IQ14" s="198"/>
      <c r="IR14" s="198"/>
      <c r="IS14" s="198"/>
      <c r="IT14" s="198"/>
    </row>
    <row r="15" ht="20.1" customHeight="1" spans="1:254">
      <c r="A15" s="203" t="s">
        <v>473</v>
      </c>
      <c r="B15" s="204">
        <v>1143.16</v>
      </c>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198"/>
      <c r="AN15" s="198"/>
      <c r="AO15" s="198"/>
      <c r="AP15" s="198"/>
      <c r="AQ15" s="198"/>
      <c r="AR15" s="198"/>
      <c r="AS15" s="198"/>
      <c r="AT15" s="198"/>
      <c r="AU15" s="198"/>
      <c r="AV15" s="198"/>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8"/>
      <c r="BS15" s="198"/>
      <c r="BT15" s="198"/>
      <c r="BU15" s="198"/>
      <c r="BV15" s="198"/>
      <c r="BW15" s="198"/>
      <c r="BX15" s="198"/>
      <c r="BY15" s="198"/>
      <c r="BZ15" s="198"/>
      <c r="CA15" s="198"/>
      <c r="CB15" s="198"/>
      <c r="CC15" s="198"/>
      <c r="CD15" s="198"/>
      <c r="CE15" s="198"/>
      <c r="CF15" s="198"/>
      <c r="CG15" s="198"/>
      <c r="CH15" s="198"/>
      <c r="CI15" s="198"/>
      <c r="CJ15" s="198"/>
      <c r="CK15" s="198"/>
      <c r="CL15" s="198"/>
      <c r="CM15" s="198"/>
      <c r="CN15" s="198"/>
      <c r="CO15" s="198"/>
      <c r="CP15" s="198"/>
      <c r="CQ15" s="198"/>
      <c r="CR15" s="198"/>
      <c r="CS15" s="198"/>
      <c r="CT15" s="198"/>
      <c r="CU15" s="198"/>
      <c r="CV15" s="198"/>
      <c r="CW15" s="198"/>
      <c r="CX15" s="198"/>
      <c r="CY15" s="198"/>
      <c r="CZ15" s="198"/>
      <c r="DA15" s="198"/>
      <c r="DB15" s="198"/>
      <c r="DC15" s="198"/>
      <c r="DD15" s="198"/>
      <c r="DE15" s="198"/>
      <c r="DF15" s="198"/>
      <c r="DG15" s="198"/>
      <c r="DH15" s="198"/>
      <c r="DI15" s="198"/>
      <c r="DJ15" s="198"/>
      <c r="DK15" s="198"/>
      <c r="DL15" s="198"/>
      <c r="DM15" s="198"/>
      <c r="DN15" s="198"/>
      <c r="DO15" s="198"/>
      <c r="DP15" s="198"/>
      <c r="DQ15" s="198"/>
      <c r="DR15" s="198"/>
      <c r="DS15" s="198"/>
      <c r="DT15" s="198"/>
      <c r="DU15" s="198"/>
      <c r="DV15" s="198"/>
      <c r="DW15" s="198"/>
      <c r="DX15" s="198"/>
      <c r="DY15" s="198"/>
      <c r="DZ15" s="198"/>
      <c r="EA15" s="198"/>
      <c r="EB15" s="198"/>
      <c r="EC15" s="198"/>
      <c r="ED15" s="198"/>
      <c r="EE15" s="198"/>
      <c r="EF15" s="198"/>
      <c r="EG15" s="198"/>
      <c r="EH15" s="198"/>
      <c r="EI15" s="198"/>
      <c r="EJ15" s="198"/>
      <c r="EK15" s="198"/>
      <c r="EL15" s="198"/>
      <c r="EM15" s="198"/>
      <c r="EN15" s="198"/>
      <c r="EO15" s="198"/>
      <c r="EP15" s="198"/>
      <c r="EQ15" s="198"/>
      <c r="ER15" s="198"/>
      <c r="ES15" s="198"/>
      <c r="ET15" s="198"/>
      <c r="EU15" s="198"/>
      <c r="EV15" s="198"/>
      <c r="EW15" s="198"/>
      <c r="EX15" s="198"/>
      <c r="EY15" s="198"/>
      <c r="EZ15" s="198"/>
      <c r="FA15" s="198"/>
      <c r="FB15" s="198"/>
      <c r="FC15" s="198"/>
      <c r="FD15" s="198"/>
      <c r="FE15" s="198"/>
      <c r="FF15" s="198"/>
      <c r="FG15" s="198"/>
      <c r="FH15" s="198"/>
      <c r="FI15" s="198"/>
      <c r="FJ15" s="198"/>
      <c r="FK15" s="198"/>
      <c r="FL15" s="198"/>
      <c r="FM15" s="198"/>
      <c r="FN15" s="198"/>
      <c r="FO15" s="198"/>
      <c r="FP15" s="198"/>
      <c r="FQ15" s="198"/>
      <c r="FR15" s="198"/>
      <c r="FS15" s="198"/>
      <c r="FT15" s="198"/>
      <c r="FU15" s="198"/>
      <c r="FV15" s="198"/>
      <c r="FW15" s="198"/>
      <c r="FX15" s="198"/>
      <c r="FY15" s="198"/>
      <c r="FZ15" s="198"/>
      <c r="GA15" s="198"/>
      <c r="GB15" s="198"/>
      <c r="GC15" s="198"/>
      <c r="GD15" s="198"/>
      <c r="GE15" s="198"/>
      <c r="GF15" s="198"/>
      <c r="GG15" s="198"/>
      <c r="GH15" s="198"/>
      <c r="GI15" s="198"/>
      <c r="GJ15" s="198"/>
      <c r="GK15" s="198"/>
      <c r="GL15" s="198"/>
      <c r="GM15" s="198"/>
      <c r="GN15" s="198"/>
      <c r="GO15" s="198"/>
      <c r="GP15" s="198"/>
      <c r="GQ15" s="198"/>
      <c r="GR15" s="198"/>
      <c r="GS15" s="198"/>
      <c r="GT15" s="198"/>
      <c r="GU15" s="198"/>
      <c r="GV15" s="198"/>
      <c r="GW15" s="198"/>
      <c r="GX15" s="198"/>
      <c r="GY15" s="198"/>
      <c r="GZ15" s="198"/>
      <c r="HA15" s="198"/>
      <c r="HB15" s="198"/>
      <c r="HC15" s="198"/>
      <c r="HD15" s="198"/>
      <c r="HE15" s="198"/>
      <c r="HF15" s="198"/>
      <c r="HG15" s="198"/>
      <c r="HH15" s="198"/>
      <c r="HI15" s="198"/>
      <c r="HJ15" s="198"/>
      <c r="HK15" s="198"/>
      <c r="HL15" s="198"/>
      <c r="HM15" s="198"/>
      <c r="HN15" s="198"/>
      <c r="HO15" s="198"/>
      <c r="HP15" s="198"/>
      <c r="HQ15" s="198"/>
      <c r="HR15" s="198"/>
      <c r="HS15" s="198"/>
      <c r="HT15" s="198"/>
      <c r="HU15" s="198"/>
      <c r="HV15" s="198"/>
      <c r="HW15" s="198"/>
      <c r="HX15" s="198"/>
      <c r="HY15" s="198"/>
      <c r="HZ15" s="198"/>
      <c r="IA15" s="198"/>
      <c r="IB15" s="198"/>
      <c r="IC15" s="198"/>
      <c r="ID15" s="198"/>
      <c r="IE15" s="198"/>
      <c r="IF15" s="198"/>
      <c r="IG15" s="198"/>
      <c r="IH15" s="198"/>
      <c r="II15" s="198"/>
      <c r="IJ15" s="198"/>
      <c r="IK15" s="198"/>
      <c r="IL15" s="198"/>
      <c r="IM15" s="198"/>
      <c r="IN15" s="198"/>
      <c r="IO15" s="198"/>
      <c r="IP15" s="198"/>
      <c r="IQ15" s="198"/>
      <c r="IR15" s="198"/>
      <c r="IS15" s="198"/>
      <c r="IT15" s="198"/>
    </row>
    <row r="16" ht="20.1" customHeight="1" spans="1:254">
      <c r="A16" s="203" t="s">
        <v>474</v>
      </c>
      <c r="B16" s="204">
        <v>18518.94</v>
      </c>
      <c r="C16" s="198"/>
      <c r="D16" s="198"/>
      <c r="E16" s="198"/>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8"/>
      <c r="AP16" s="198"/>
      <c r="AQ16" s="198"/>
      <c r="AR16" s="198"/>
      <c r="AS16" s="198"/>
      <c r="AT16" s="198"/>
      <c r="AU16" s="198"/>
      <c r="AV16" s="198"/>
      <c r="AW16" s="198"/>
      <c r="AX16" s="198"/>
      <c r="AY16" s="198"/>
      <c r="AZ16" s="198"/>
      <c r="BA16" s="198"/>
      <c r="BB16" s="198"/>
      <c r="BC16" s="198"/>
      <c r="BD16" s="198"/>
      <c r="BE16" s="198"/>
      <c r="BF16" s="198"/>
      <c r="BG16" s="198"/>
      <c r="BH16" s="198"/>
      <c r="BI16" s="198"/>
      <c r="BJ16" s="198"/>
      <c r="BK16" s="198"/>
      <c r="BL16" s="198"/>
      <c r="BM16" s="198"/>
      <c r="BN16" s="198"/>
      <c r="BO16" s="198"/>
      <c r="BP16" s="198"/>
      <c r="BQ16" s="198"/>
      <c r="BR16" s="198"/>
      <c r="BS16" s="198"/>
      <c r="BT16" s="198"/>
      <c r="BU16" s="198"/>
      <c r="BV16" s="198"/>
      <c r="BW16" s="198"/>
      <c r="BX16" s="198"/>
      <c r="BY16" s="198"/>
      <c r="BZ16" s="198"/>
      <c r="CA16" s="198"/>
      <c r="CB16" s="198"/>
      <c r="CC16" s="198"/>
      <c r="CD16" s="198"/>
      <c r="CE16" s="198"/>
      <c r="CF16" s="198"/>
      <c r="CG16" s="198"/>
      <c r="CH16" s="198"/>
      <c r="CI16" s="198"/>
      <c r="CJ16" s="198"/>
      <c r="CK16" s="198"/>
      <c r="CL16" s="198"/>
      <c r="CM16" s="198"/>
      <c r="CN16" s="198"/>
      <c r="CO16" s="198"/>
      <c r="CP16" s="198"/>
      <c r="CQ16" s="198"/>
      <c r="CR16" s="198"/>
      <c r="CS16" s="198"/>
      <c r="CT16" s="198"/>
      <c r="CU16" s="198"/>
      <c r="CV16" s="198"/>
      <c r="CW16" s="198"/>
      <c r="CX16" s="198"/>
      <c r="CY16" s="198"/>
      <c r="CZ16" s="198"/>
      <c r="DA16" s="198"/>
      <c r="DB16" s="198"/>
      <c r="DC16" s="198"/>
      <c r="DD16" s="198"/>
      <c r="DE16" s="198"/>
      <c r="DF16" s="198"/>
      <c r="DG16" s="198"/>
      <c r="DH16" s="198"/>
      <c r="DI16" s="198"/>
      <c r="DJ16" s="198"/>
      <c r="DK16" s="198"/>
      <c r="DL16" s="198"/>
      <c r="DM16" s="198"/>
      <c r="DN16" s="198"/>
      <c r="DO16" s="198"/>
      <c r="DP16" s="198"/>
      <c r="DQ16" s="198"/>
      <c r="DR16" s="198"/>
      <c r="DS16" s="198"/>
      <c r="DT16" s="198"/>
      <c r="DU16" s="198"/>
      <c r="DV16" s="198"/>
      <c r="DW16" s="198"/>
      <c r="DX16" s="198"/>
      <c r="DY16" s="198"/>
      <c r="DZ16" s="198"/>
      <c r="EA16" s="198"/>
      <c r="EB16" s="198"/>
      <c r="EC16" s="198"/>
      <c r="ED16" s="198"/>
      <c r="EE16" s="198"/>
      <c r="EF16" s="198"/>
      <c r="EG16" s="198"/>
      <c r="EH16" s="198"/>
      <c r="EI16" s="198"/>
      <c r="EJ16" s="198"/>
      <c r="EK16" s="198"/>
      <c r="EL16" s="198"/>
      <c r="EM16" s="198"/>
      <c r="EN16" s="198"/>
      <c r="EO16" s="198"/>
      <c r="EP16" s="198"/>
      <c r="EQ16" s="198"/>
      <c r="ER16" s="198"/>
      <c r="ES16" s="198"/>
      <c r="ET16" s="198"/>
      <c r="EU16" s="198"/>
      <c r="EV16" s="198"/>
      <c r="EW16" s="198"/>
      <c r="EX16" s="198"/>
      <c r="EY16" s="198"/>
      <c r="EZ16" s="198"/>
      <c r="FA16" s="198"/>
      <c r="FB16" s="198"/>
      <c r="FC16" s="198"/>
      <c r="FD16" s="198"/>
      <c r="FE16" s="198"/>
      <c r="FF16" s="198"/>
      <c r="FG16" s="198"/>
      <c r="FH16" s="198"/>
      <c r="FI16" s="198"/>
      <c r="FJ16" s="198"/>
      <c r="FK16" s="198"/>
      <c r="FL16" s="198"/>
      <c r="FM16" s="198"/>
      <c r="FN16" s="198"/>
      <c r="FO16" s="198"/>
      <c r="FP16" s="198"/>
      <c r="FQ16" s="198"/>
      <c r="FR16" s="198"/>
      <c r="FS16" s="198"/>
      <c r="FT16" s="198"/>
      <c r="FU16" s="198"/>
      <c r="FV16" s="198"/>
      <c r="FW16" s="198"/>
      <c r="FX16" s="198"/>
      <c r="FY16" s="198"/>
      <c r="FZ16" s="198"/>
      <c r="GA16" s="198"/>
      <c r="GB16" s="198"/>
      <c r="GC16" s="198"/>
      <c r="GD16" s="198"/>
      <c r="GE16" s="198"/>
      <c r="GF16" s="198"/>
      <c r="GG16" s="198"/>
      <c r="GH16" s="198"/>
      <c r="GI16" s="198"/>
      <c r="GJ16" s="198"/>
      <c r="GK16" s="198"/>
      <c r="GL16" s="198"/>
      <c r="GM16" s="198"/>
      <c r="GN16" s="198"/>
      <c r="GO16" s="198"/>
      <c r="GP16" s="198"/>
      <c r="GQ16" s="198"/>
      <c r="GR16" s="198"/>
      <c r="GS16" s="198"/>
      <c r="GT16" s="198"/>
      <c r="GU16" s="198"/>
      <c r="GV16" s="198"/>
      <c r="GW16" s="198"/>
      <c r="GX16" s="198"/>
      <c r="GY16" s="198"/>
      <c r="GZ16" s="198"/>
      <c r="HA16" s="198"/>
      <c r="HB16" s="198"/>
      <c r="HC16" s="198"/>
      <c r="HD16" s="198"/>
      <c r="HE16" s="198"/>
      <c r="HF16" s="198"/>
      <c r="HG16" s="198"/>
      <c r="HH16" s="198"/>
      <c r="HI16" s="198"/>
      <c r="HJ16" s="198"/>
      <c r="HK16" s="198"/>
      <c r="HL16" s="198"/>
      <c r="HM16" s="198"/>
      <c r="HN16" s="198"/>
      <c r="HO16" s="198"/>
      <c r="HP16" s="198"/>
      <c r="HQ16" s="198"/>
      <c r="HR16" s="198"/>
      <c r="HS16" s="198"/>
      <c r="HT16" s="198"/>
      <c r="HU16" s="198"/>
      <c r="HV16" s="198"/>
      <c r="HW16" s="198"/>
      <c r="HX16" s="198"/>
      <c r="HY16" s="198"/>
      <c r="HZ16" s="198"/>
      <c r="IA16" s="198"/>
      <c r="IB16" s="198"/>
      <c r="IC16" s="198"/>
      <c r="ID16" s="198"/>
      <c r="IE16" s="198"/>
      <c r="IF16" s="198"/>
      <c r="IG16" s="198"/>
      <c r="IH16" s="198"/>
      <c r="II16" s="198"/>
      <c r="IJ16" s="198"/>
      <c r="IK16" s="198"/>
      <c r="IL16" s="198"/>
      <c r="IM16" s="198"/>
      <c r="IN16" s="198"/>
      <c r="IO16" s="198"/>
      <c r="IP16" s="198"/>
      <c r="IQ16" s="198"/>
      <c r="IR16" s="198"/>
      <c r="IS16" s="198"/>
      <c r="IT16" s="198"/>
    </row>
    <row r="17" ht="20.1" customHeight="1" spans="1:254">
      <c r="A17" s="203" t="s">
        <v>475</v>
      </c>
      <c r="B17" s="204">
        <v>38279.78</v>
      </c>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8"/>
      <c r="AR17" s="198"/>
      <c r="AS17" s="198"/>
      <c r="AT17" s="198"/>
      <c r="AU17" s="198"/>
      <c r="AV17" s="198"/>
      <c r="AW17" s="198"/>
      <c r="AX17" s="198"/>
      <c r="AY17" s="198"/>
      <c r="AZ17" s="198"/>
      <c r="BA17" s="198"/>
      <c r="BB17" s="198"/>
      <c r="BC17" s="198"/>
      <c r="BD17" s="198"/>
      <c r="BE17" s="198"/>
      <c r="BF17" s="198"/>
      <c r="BG17" s="198"/>
      <c r="BH17" s="198"/>
      <c r="BI17" s="198"/>
      <c r="BJ17" s="198"/>
      <c r="BK17" s="198"/>
      <c r="BL17" s="198"/>
      <c r="BM17" s="198"/>
      <c r="BN17" s="198"/>
      <c r="BO17" s="198"/>
      <c r="BP17" s="198"/>
      <c r="BQ17" s="198"/>
      <c r="BR17" s="198"/>
      <c r="BS17" s="198"/>
      <c r="BT17" s="198"/>
      <c r="BU17" s="198"/>
      <c r="BV17" s="198"/>
      <c r="BW17" s="198"/>
      <c r="BX17" s="198"/>
      <c r="BY17" s="198"/>
      <c r="BZ17" s="198"/>
      <c r="CA17" s="198"/>
      <c r="CB17" s="198"/>
      <c r="CC17" s="198"/>
      <c r="CD17" s="198"/>
      <c r="CE17" s="198"/>
      <c r="CF17" s="198"/>
      <c r="CG17" s="198"/>
      <c r="CH17" s="198"/>
      <c r="CI17" s="198"/>
      <c r="CJ17" s="198"/>
      <c r="CK17" s="198"/>
      <c r="CL17" s="198"/>
      <c r="CM17" s="198"/>
      <c r="CN17" s="198"/>
      <c r="CO17" s="198"/>
      <c r="CP17" s="198"/>
      <c r="CQ17" s="198"/>
      <c r="CR17" s="198"/>
      <c r="CS17" s="198"/>
      <c r="CT17" s="198"/>
      <c r="CU17" s="198"/>
      <c r="CV17" s="198"/>
      <c r="CW17" s="198"/>
      <c r="CX17" s="198"/>
      <c r="CY17" s="198"/>
      <c r="CZ17" s="198"/>
      <c r="DA17" s="198"/>
      <c r="DB17" s="198"/>
      <c r="DC17" s="198"/>
      <c r="DD17" s="198"/>
      <c r="DE17" s="198"/>
      <c r="DF17" s="198"/>
      <c r="DG17" s="198"/>
      <c r="DH17" s="198"/>
      <c r="DI17" s="198"/>
      <c r="DJ17" s="198"/>
      <c r="DK17" s="198"/>
      <c r="DL17" s="198"/>
      <c r="DM17" s="198"/>
      <c r="DN17" s="198"/>
      <c r="DO17" s="198"/>
      <c r="DP17" s="198"/>
      <c r="DQ17" s="198"/>
      <c r="DR17" s="198"/>
      <c r="DS17" s="198"/>
      <c r="DT17" s="198"/>
      <c r="DU17" s="198"/>
      <c r="DV17" s="198"/>
      <c r="DW17" s="198"/>
      <c r="DX17" s="198"/>
      <c r="DY17" s="198"/>
      <c r="DZ17" s="198"/>
      <c r="EA17" s="198"/>
      <c r="EB17" s="198"/>
      <c r="EC17" s="198"/>
      <c r="ED17" s="198"/>
      <c r="EE17" s="198"/>
      <c r="EF17" s="198"/>
      <c r="EG17" s="198"/>
      <c r="EH17" s="198"/>
      <c r="EI17" s="198"/>
      <c r="EJ17" s="198"/>
      <c r="EK17" s="198"/>
      <c r="EL17" s="198"/>
      <c r="EM17" s="198"/>
      <c r="EN17" s="198"/>
      <c r="EO17" s="198"/>
      <c r="EP17" s="198"/>
      <c r="EQ17" s="198"/>
      <c r="ER17" s="198"/>
      <c r="ES17" s="198"/>
      <c r="ET17" s="198"/>
      <c r="EU17" s="198"/>
      <c r="EV17" s="198"/>
      <c r="EW17" s="198"/>
      <c r="EX17" s="198"/>
      <c r="EY17" s="198"/>
      <c r="EZ17" s="198"/>
      <c r="FA17" s="198"/>
      <c r="FB17" s="198"/>
      <c r="FC17" s="198"/>
      <c r="FD17" s="198"/>
      <c r="FE17" s="198"/>
      <c r="FF17" s="198"/>
      <c r="FG17" s="198"/>
      <c r="FH17" s="198"/>
      <c r="FI17" s="198"/>
      <c r="FJ17" s="198"/>
      <c r="FK17" s="198"/>
      <c r="FL17" s="198"/>
      <c r="FM17" s="198"/>
      <c r="FN17" s="198"/>
      <c r="FO17" s="198"/>
      <c r="FP17" s="198"/>
      <c r="FQ17" s="198"/>
      <c r="FR17" s="198"/>
      <c r="FS17" s="198"/>
      <c r="FT17" s="198"/>
      <c r="FU17" s="198"/>
      <c r="FV17" s="198"/>
      <c r="FW17" s="198"/>
      <c r="FX17" s="198"/>
      <c r="FY17" s="198"/>
      <c r="FZ17" s="198"/>
      <c r="GA17" s="198"/>
      <c r="GB17" s="198"/>
      <c r="GC17" s="198"/>
      <c r="GD17" s="198"/>
      <c r="GE17" s="198"/>
      <c r="GF17" s="198"/>
      <c r="GG17" s="198"/>
      <c r="GH17" s="198"/>
      <c r="GI17" s="198"/>
      <c r="GJ17" s="198"/>
      <c r="GK17" s="198"/>
      <c r="GL17" s="198"/>
      <c r="GM17" s="198"/>
      <c r="GN17" s="198"/>
      <c r="GO17" s="198"/>
      <c r="GP17" s="198"/>
      <c r="GQ17" s="198"/>
      <c r="GR17" s="198"/>
      <c r="GS17" s="198"/>
      <c r="GT17" s="198"/>
      <c r="GU17" s="198"/>
      <c r="GV17" s="198"/>
      <c r="GW17" s="198"/>
      <c r="GX17" s="198"/>
      <c r="GY17" s="198"/>
      <c r="GZ17" s="198"/>
      <c r="HA17" s="198"/>
      <c r="HB17" s="198"/>
      <c r="HC17" s="198"/>
      <c r="HD17" s="198"/>
      <c r="HE17" s="198"/>
      <c r="HF17" s="198"/>
      <c r="HG17" s="198"/>
      <c r="HH17" s="198"/>
      <c r="HI17" s="198"/>
      <c r="HJ17" s="198"/>
      <c r="HK17" s="198"/>
      <c r="HL17" s="198"/>
      <c r="HM17" s="198"/>
      <c r="HN17" s="198"/>
      <c r="HO17" s="198"/>
      <c r="HP17" s="198"/>
      <c r="HQ17" s="198"/>
      <c r="HR17" s="198"/>
      <c r="HS17" s="198"/>
      <c r="HT17" s="198"/>
      <c r="HU17" s="198"/>
      <c r="HV17" s="198"/>
      <c r="HW17" s="198"/>
      <c r="HX17" s="198"/>
      <c r="HY17" s="198"/>
      <c r="HZ17" s="198"/>
      <c r="IA17" s="198"/>
      <c r="IB17" s="198"/>
      <c r="IC17" s="198"/>
      <c r="ID17" s="198"/>
      <c r="IE17" s="198"/>
      <c r="IF17" s="198"/>
      <c r="IG17" s="198"/>
      <c r="IH17" s="198"/>
      <c r="II17" s="198"/>
      <c r="IJ17" s="198"/>
      <c r="IK17" s="198"/>
      <c r="IL17" s="198"/>
      <c r="IM17" s="198"/>
      <c r="IN17" s="198"/>
      <c r="IO17" s="198"/>
      <c r="IP17" s="198"/>
      <c r="IQ17" s="198"/>
      <c r="IR17" s="198"/>
      <c r="IS17" s="198"/>
      <c r="IT17" s="198"/>
    </row>
    <row r="18" ht="20.1" customHeight="1" spans="1:254">
      <c r="A18" s="203" t="s">
        <v>476</v>
      </c>
      <c r="B18" s="204">
        <v>12697.75</v>
      </c>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8"/>
      <c r="BA18" s="198"/>
      <c r="BB18" s="198"/>
      <c r="BC18" s="198"/>
      <c r="BD18" s="198"/>
      <c r="BE18" s="198"/>
      <c r="BF18" s="198"/>
      <c r="BG18" s="198"/>
      <c r="BH18" s="198"/>
      <c r="BI18" s="198"/>
      <c r="BJ18" s="198"/>
      <c r="BK18" s="198"/>
      <c r="BL18" s="198"/>
      <c r="BM18" s="198"/>
      <c r="BN18" s="198"/>
      <c r="BO18" s="198"/>
      <c r="BP18" s="198"/>
      <c r="BQ18" s="198"/>
      <c r="BR18" s="198"/>
      <c r="BS18" s="198"/>
      <c r="BT18" s="198"/>
      <c r="BU18" s="198"/>
      <c r="BV18" s="198"/>
      <c r="BW18" s="198"/>
      <c r="BX18" s="198"/>
      <c r="BY18" s="198"/>
      <c r="BZ18" s="198"/>
      <c r="CA18" s="198"/>
      <c r="CB18" s="198"/>
      <c r="CC18" s="198"/>
      <c r="CD18" s="198"/>
      <c r="CE18" s="198"/>
      <c r="CF18" s="198"/>
      <c r="CG18" s="198"/>
      <c r="CH18" s="198"/>
      <c r="CI18" s="198"/>
      <c r="CJ18" s="198"/>
      <c r="CK18" s="198"/>
      <c r="CL18" s="198"/>
      <c r="CM18" s="198"/>
      <c r="CN18" s="198"/>
      <c r="CO18" s="198"/>
      <c r="CP18" s="198"/>
      <c r="CQ18" s="198"/>
      <c r="CR18" s="198"/>
      <c r="CS18" s="198"/>
      <c r="CT18" s="198"/>
      <c r="CU18" s="198"/>
      <c r="CV18" s="198"/>
      <c r="CW18" s="198"/>
      <c r="CX18" s="198"/>
      <c r="CY18" s="198"/>
      <c r="CZ18" s="198"/>
      <c r="DA18" s="198"/>
      <c r="DB18" s="198"/>
      <c r="DC18" s="198"/>
      <c r="DD18" s="198"/>
      <c r="DE18" s="198"/>
      <c r="DF18" s="198"/>
      <c r="DG18" s="198"/>
      <c r="DH18" s="198"/>
      <c r="DI18" s="198"/>
      <c r="DJ18" s="198"/>
      <c r="DK18" s="198"/>
      <c r="DL18" s="198"/>
      <c r="DM18" s="198"/>
      <c r="DN18" s="198"/>
      <c r="DO18" s="198"/>
      <c r="DP18" s="198"/>
      <c r="DQ18" s="198"/>
      <c r="DR18" s="198"/>
      <c r="DS18" s="198"/>
      <c r="DT18" s="198"/>
      <c r="DU18" s="198"/>
      <c r="DV18" s="198"/>
      <c r="DW18" s="198"/>
      <c r="DX18" s="198"/>
      <c r="DY18" s="198"/>
      <c r="DZ18" s="198"/>
      <c r="EA18" s="198"/>
      <c r="EB18" s="198"/>
      <c r="EC18" s="198"/>
      <c r="ED18" s="198"/>
      <c r="EE18" s="198"/>
      <c r="EF18" s="198"/>
      <c r="EG18" s="198"/>
      <c r="EH18" s="198"/>
      <c r="EI18" s="198"/>
      <c r="EJ18" s="198"/>
      <c r="EK18" s="198"/>
      <c r="EL18" s="198"/>
      <c r="EM18" s="198"/>
      <c r="EN18" s="198"/>
      <c r="EO18" s="198"/>
      <c r="EP18" s="198"/>
      <c r="EQ18" s="198"/>
      <c r="ER18" s="198"/>
      <c r="ES18" s="198"/>
      <c r="ET18" s="198"/>
      <c r="EU18" s="198"/>
      <c r="EV18" s="198"/>
      <c r="EW18" s="198"/>
      <c r="EX18" s="198"/>
      <c r="EY18" s="198"/>
      <c r="EZ18" s="198"/>
      <c r="FA18" s="198"/>
      <c r="FB18" s="198"/>
      <c r="FC18" s="198"/>
      <c r="FD18" s="198"/>
      <c r="FE18" s="198"/>
      <c r="FF18" s="198"/>
      <c r="FG18" s="198"/>
      <c r="FH18" s="198"/>
      <c r="FI18" s="198"/>
      <c r="FJ18" s="198"/>
      <c r="FK18" s="198"/>
      <c r="FL18" s="198"/>
      <c r="FM18" s="198"/>
      <c r="FN18" s="198"/>
      <c r="FO18" s="198"/>
      <c r="FP18" s="198"/>
      <c r="FQ18" s="198"/>
      <c r="FR18" s="198"/>
      <c r="FS18" s="198"/>
      <c r="FT18" s="198"/>
      <c r="FU18" s="198"/>
      <c r="FV18" s="198"/>
      <c r="FW18" s="198"/>
      <c r="FX18" s="198"/>
      <c r="FY18" s="198"/>
      <c r="FZ18" s="198"/>
      <c r="GA18" s="198"/>
      <c r="GB18" s="198"/>
      <c r="GC18" s="198"/>
      <c r="GD18" s="198"/>
      <c r="GE18" s="198"/>
      <c r="GF18" s="198"/>
      <c r="GG18" s="198"/>
      <c r="GH18" s="198"/>
      <c r="GI18" s="198"/>
      <c r="GJ18" s="198"/>
      <c r="GK18" s="198"/>
      <c r="GL18" s="198"/>
      <c r="GM18" s="198"/>
      <c r="GN18" s="198"/>
      <c r="GO18" s="198"/>
      <c r="GP18" s="198"/>
      <c r="GQ18" s="198"/>
      <c r="GR18" s="198"/>
      <c r="GS18" s="198"/>
      <c r="GT18" s="198"/>
      <c r="GU18" s="198"/>
      <c r="GV18" s="198"/>
      <c r="GW18" s="198"/>
      <c r="GX18" s="198"/>
      <c r="GY18" s="198"/>
      <c r="GZ18" s="198"/>
      <c r="HA18" s="198"/>
      <c r="HB18" s="198"/>
      <c r="HC18" s="198"/>
      <c r="HD18" s="198"/>
      <c r="HE18" s="198"/>
      <c r="HF18" s="198"/>
      <c r="HG18" s="198"/>
      <c r="HH18" s="198"/>
      <c r="HI18" s="198"/>
      <c r="HJ18" s="198"/>
      <c r="HK18" s="198"/>
      <c r="HL18" s="198"/>
      <c r="HM18" s="198"/>
      <c r="HN18" s="198"/>
      <c r="HO18" s="198"/>
      <c r="HP18" s="198"/>
      <c r="HQ18" s="198"/>
      <c r="HR18" s="198"/>
      <c r="HS18" s="198"/>
      <c r="HT18" s="198"/>
      <c r="HU18" s="198"/>
      <c r="HV18" s="198"/>
      <c r="HW18" s="198"/>
      <c r="HX18" s="198"/>
      <c r="HY18" s="198"/>
      <c r="HZ18" s="198"/>
      <c r="IA18" s="198"/>
      <c r="IB18" s="198"/>
      <c r="IC18" s="198"/>
      <c r="ID18" s="198"/>
      <c r="IE18" s="198"/>
      <c r="IF18" s="198"/>
      <c r="IG18" s="198"/>
      <c r="IH18" s="198"/>
      <c r="II18" s="198"/>
      <c r="IJ18" s="198"/>
      <c r="IK18" s="198"/>
      <c r="IL18" s="198"/>
      <c r="IM18" s="198"/>
      <c r="IN18" s="198"/>
      <c r="IO18" s="198"/>
      <c r="IP18" s="198"/>
      <c r="IQ18" s="198"/>
      <c r="IR18" s="198"/>
      <c r="IS18" s="198"/>
      <c r="IT18" s="198"/>
    </row>
    <row r="19" ht="20.1" customHeight="1" spans="1:254">
      <c r="A19" s="203" t="s">
        <v>477</v>
      </c>
      <c r="B19" s="204">
        <v>743.67</v>
      </c>
      <c r="C19" s="198"/>
      <c r="D19" s="198"/>
      <c r="E19" s="198"/>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8"/>
      <c r="BA19" s="198"/>
      <c r="BB19" s="198"/>
      <c r="BC19" s="198"/>
      <c r="BD19" s="198"/>
      <c r="BE19" s="198"/>
      <c r="BF19" s="198"/>
      <c r="BG19" s="198"/>
      <c r="BH19" s="198"/>
      <c r="BI19" s="198"/>
      <c r="BJ19" s="198"/>
      <c r="BK19" s="198"/>
      <c r="BL19" s="198"/>
      <c r="BM19" s="198"/>
      <c r="BN19" s="198"/>
      <c r="BO19" s="198"/>
      <c r="BP19" s="198"/>
      <c r="BQ19" s="198"/>
      <c r="BR19" s="198"/>
      <c r="BS19" s="198"/>
      <c r="BT19" s="198"/>
      <c r="BU19" s="198"/>
      <c r="BV19" s="198"/>
      <c r="BW19" s="198"/>
      <c r="BX19" s="198"/>
      <c r="BY19" s="198"/>
      <c r="BZ19" s="198"/>
      <c r="CA19" s="198"/>
      <c r="CB19" s="198"/>
      <c r="CC19" s="198"/>
      <c r="CD19" s="198"/>
      <c r="CE19" s="198"/>
      <c r="CF19" s="198"/>
      <c r="CG19" s="198"/>
      <c r="CH19" s="198"/>
      <c r="CI19" s="198"/>
      <c r="CJ19" s="198"/>
      <c r="CK19" s="198"/>
      <c r="CL19" s="198"/>
      <c r="CM19" s="198"/>
      <c r="CN19" s="198"/>
      <c r="CO19" s="198"/>
      <c r="CP19" s="198"/>
      <c r="CQ19" s="198"/>
      <c r="CR19" s="198"/>
      <c r="CS19" s="198"/>
      <c r="CT19" s="198"/>
      <c r="CU19" s="198"/>
      <c r="CV19" s="198"/>
      <c r="CW19" s="198"/>
      <c r="CX19" s="198"/>
      <c r="CY19" s="198"/>
      <c r="CZ19" s="198"/>
      <c r="DA19" s="198"/>
      <c r="DB19" s="198"/>
      <c r="DC19" s="198"/>
      <c r="DD19" s="198"/>
      <c r="DE19" s="198"/>
      <c r="DF19" s="198"/>
      <c r="DG19" s="198"/>
      <c r="DH19" s="198"/>
      <c r="DI19" s="198"/>
      <c r="DJ19" s="198"/>
      <c r="DK19" s="198"/>
      <c r="DL19" s="198"/>
      <c r="DM19" s="198"/>
      <c r="DN19" s="198"/>
      <c r="DO19" s="198"/>
      <c r="DP19" s="198"/>
      <c r="DQ19" s="198"/>
      <c r="DR19" s="198"/>
      <c r="DS19" s="198"/>
      <c r="DT19" s="198"/>
      <c r="DU19" s="198"/>
      <c r="DV19" s="198"/>
      <c r="DW19" s="198"/>
      <c r="DX19" s="198"/>
      <c r="DY19" s="198"/>
      <c r="DZ19" s="198"/>
      <c r="EA19" s="198"/>
      <c r="EB19" s="198"/>
      <c r="EC19" s="198"/>
      <c r="ED19" s="198"/>
      <c r="EE19" s="198"/>
      <c r="EF19" s="198"/>
      <c r="EG19" s="198"/>
      <c r="EH19" s="198"/>
      <c r="EI19" s="198"/>
      <c r="EJ19" s="198"/>
      <c r="EK19" s="198"/>
      <c r="EL19" s="198"/>
      <c r="EM19" s="198"/>
      <c r="EN19" s="198"/>
      <c r="EO19" s="198"/>
      <c r="EP19" s="198"/>
      <c r="EQ19" s="198"/>
      <c r="ER19" s="198"/>
      <c r="ES19" s="198"/>
      <c r="ET19" s="198"/>
      <c r="EU19" s="198"/>
      <c r="EV19" s="198"/>
      <c r="EW19" s="198"/>
      <c r="EX19" s="198"/>
      <c r="EY19" s="198"/>
      <c r="EZ19" s="198"/>
      <c r="FA19" s="198"/>
      <c r="FB19" s="198"/>
      <c r="FC19" s="198"/>
      <c r="FD19" s="198"/>
      <c r="FE19" s="198"/>
      <c r="FF19" s="198"/>
      <c r="FG19" s="198"/>
      <c r="FH19" s="198"/>
      <c r="FI19" s="198"/>
      <c r="FJ19" s="198"/>
      <c r="FK19" s="198"/>
      <c r="FL19" s="198"/>
      <c r="FM19" s="198"/>
      <c r="FN19" s="198"/>
      <c r="FO19" s="198"/>
      <c r="FP19" s="198"/>
      <c r="FQ19" s="198"/>
      <c r="FR19" s="198"/>
      <c r="FS19" s="198"/>
      <c r="FT19" s="198"/>
      <c r="FU19" s="198"/>
      <c r="FV19" s="198"/>
      <c r="FW19" s="198"/>
      <c r="FX19" s="198"/>
      <c r="FY19" s="198"/>
      <c r="FZ19" s="198"/>
      <c r="GA19" s="198"/>
      <c r="GB19" s="198"/>
      <c r="GC19" s="198"/>
      <c r="GD19" s="198"/>
      <c r="GE19" s="198"/>
      <c r="GF19" s="198"/>
      <c r="GG19" s="198"/>
      <c r="GH19" s="198"/>
      <c r="GI19" s="198"/>
      <c r="GJ19" s="198"/>
      <c r="GK19" s="198"/>
      <c r="GL19" s="198"/>
      <c r="GM19" s="198"/>
      <c r="GN19" s="198"/>
      <c r="GO19" s="198"/>
      <c r="GP19" s="198"/>
      <c r="GQ19" s="198"/>
      <c r="GR19" s="198"/>
      <c r="GS19" s="198"/>
      <c r="GT19" s="198"/>
      <c r="GU19" s="198"/>
      <c r="GV19" s="198"/>
      <c r="GW19" s="198"/>
      <c r="GX19" s="198"/>
      <c r="GY19" s="198"/>
      <c r="GZ19" s="198"/>
      <c r="HA19" s="198"/>
      <c r="HB19" s="198"/>
      <c r="HC19" s="198"/>
      <c r="HD19" s="198"/>
      <c r="HE19" s="198"/>
      <c r="HF19" s="198"/>
      <c r="HG19" s="198"/>
      <c r="HH19" s="198"/>
      <c r="HI19" s="198"/>
      <c r="HJ19" s="198"/>
      <c r="HK19" s="198"/>
      <c r="HL19" s="198"/>
      <c r="HM19" s="198"/>
      <c r="HN19" s="198"/>
      <c r="HO19" s="198"/>
      <c r="HP19" s="198"/>
      <c r="HQ19" s="198"/>
      <c r="HR19" s="198"/>
      <c r="HS19" s="198"/>
      <c r="HT19" s="198"/>
      <c r="HU19" s="198"/>
      <c r="HV19" s="198"/>
      <c r="HW19" s="198"/>
      <c r="HX19" s="198"/>
      <c r="HY19" s="198"/>
      <c r="HZ19" s="198"/>
      <c r="IA19" s="198"/>
      <c r="IB19" s="198"/>
      <c r="IC19" s="198"/>
      <c r="ID19" s="198"/>
      <c r="IE19" s="198"/>
      <c r="IF19" s="198"/>
      <c r="IG19" s="198"/>
      <c r="IH19" s="198"/>
      <c r="II19" s="198"/>
      <c r="IJ19" s="198"/>
      <c r="IK19" s="198"/>
      <c r="IL19" s="198"/>
      <c r="IM19" s="198"/>
      <c r="IN19" s="198"/>
      <c r="IO19" s="198"/>
      <c r="IP19" s="198"/>
      <c r="IQ19" s="198"/>
      <c r="IR19" s="198"/>
      <c r="IS19" s="198"/>
      <c r="IT19" s="198"/>
    </row>
    <row r="20" ht="20.1" customHeight="1" spans="1:254">
      <c r="A20" s="203" t="s">
        <v>478</v>
      </c>
      <c r="B20" s="204">
        <v>44.1</v>
      </c>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8"/>
      <c r="BA20" s="198"/>
      <c r="BB20" s="198"/>
      <c r="BC20" s="198"/>
      <c r="BD20" s="198"/>
      <c r="BE20" s="198"/>
      <c r="BF20" s="198"/>
      <c r="BG20" s="198"/>
      <c r="BH20" s="198"/>
      <c r="BI20" s="198"/>
      <c r="BJ20" s="198"/>
      <c r="BK20" s="198"/>
      <c r="BL20" s="198"/>
      <c r="BM20" s="198"/>
      <c r="BN20" s="198"/>
      <c r="BO20" s="198"/>
      <c r="BP20" s="198"/>
      <c r="BQ20" s="198"/>
      <c r="BR20" s="198"/>
      <c r="BS20" s="198"/>
      <c r="BT20" s="198"/>
      <c r="BU20" s="198"/>
      <c r="BV20" s="198"/>
      <c r="BW20" s="198"/>
      <c r="BX20" s="198"/>
      <c r="BY20" s="198"/>
      <c r="BZ20" s="198"/>
      <c r="CA20" s="198"/>
      <c r="CB20" s="198"/>
      <c r="CC20" s="198"/>
      <c r="CD20" s="198"/>
      <c r="CE20" s="198"/>
      <c r="CF20" s="198"/>
      <c r="CG20" s="198"/>
      <c r="CH20" s="198"/>
      <c r="CI20" s="198"/>
      <c r="CJ20" s="198"/>
      <c r="CK20" s="198"/>
      <c r="CL20" s="198"/>
      <c r="CM20" s="198"/>
      <c r="CN20" s="198"/>
      <c r="CO20" s="198"/>
      <c r="CP20" s="198"/>
      <c r="CQ20" s="198"/>
      <c r="CR20" s="198"/>
      <c r="CS20" s="198"/>
      <c r="CT20" s="198"/>
      <c r="CU20" s="198"/>
      <c r="CV20" s="198"/>
      <c r="CW20" s="198"/>
      <c r="CX20" s="198"/>
      <c r="CY20" s="198"/>
      <c r="CZ20" s="198"/>
      <c r="DA20" s="198"/>
      <c r="DB20" s="198"/>
      <c r="DC20" s="198"/>
      <c r="DD20" s="198"/>
      <c r="DE20" s="198"/>
      <c r="DF20" s="198"/>
      <c r="DG20" s="198"/>
      <c r="DH20" s="198"/>
      <c r="DI20" s="198"/>
      <c r="DJ20" s="198"/>
      <c r="DK20" s="198"/>
      <c r="DL20" s="198"/>
      <c r="DM20" s="198"/>
      <c r="DN20" s="198"/>
      <c r="DO20" s="198"/>
      <c r="DP20" s="198"/>
      <c r="DQ20" s="198"/>
      <c r="DR20" s="198"/>
      <c r="DS20" s="198"/>
      <c r="DT20" s="198"/>
      <c r="DU20" s="198"/>
      <c r="DV20" s="198"/>
      <c r="DW20" s="198"/>
      <c r="DX20" s="198"/>
      <c r="DY20" s="198"/>
      <c r="DZ20" s="198"/>
      <c r="EA20" s="198"/>
      <c r="EB20" s="198"/>
      <c r="EC20" s="198"/>
      <c r="ED20" s="198"/>
      <c r="EE20" s="198"/>
      <c r="EF20" s="198"/>
      <c r="EG20" s="198"/>
      <c r="EH20" s="198"/>
      <c r="EI20" s="198"/>
      <c r="EJ20" s="198"/>
      <c r="EK20" s="198"/>
      <c r="EL20" s="198"/>
      <c r="EM20" s="198"/>
      <c r="EN20" s="198"/>
      <c r="EO20" s="198"/>
      <c r="EP20" s="198"/>
      <c r="EQ20" s="198"/>
      <c r="ER20" s="198"/>
      <c r="ES20" s="198"/>
      <c r="ET20" s="198"/>
      <c r="EU20" s="198"/>
      <c r="EV20" s="198"/>
      <c r="EW20" s="198"/>
      <c r="EX20" s="198"/>
      <c r="EY20" s="198"/>
      <c r="EZ20" s="198"/>
      <c r="FA20" s="198"/>
      <c r="FB20" s="198"/>
      <c r="FC20" s="198"/>
      <c r="FD20" s="198"/>
      <c r="FE20" s="198"/>
      <c r="FF20" s="198"/>
      <c r="FG20" s="198"/>
      <c r="FH20" s="198"/>
      <c r="FI20" s="198"/>
      <c r="FJ20" s="198"/>
      <c r="FK20" s="198"/>
      <c r="FL20" s="198"/>
      <c r="FM20" s="198"/>
      <c r="FN20" s="198"/>
      <c r="FO20" s="198"/>
      <c r="FP20" s="198"/>
      <c r="FQ20" s="198"/>
      <c r="FR20" s="198"/>
      <c r="FS20" s="198"/>
      <c r="FT20" s="198"/>
      <c r="FU20" s="198"/>
      <c r="FV20" s="198"/>
      <c r="FW20" s="198"/>
      <c r="FX20" s="198"/>
      <c r="FY20" s="198"/>
      <c r="FZ20" s="198"/>
      <c r="GA20" s="198"/>
      <c r="GB20" s="198"/>
      <c r="GC20" s="198"/>
      <c r="GD20" s="198"/>
      <c r="GE20" s="198"/>
      <c r="GF20" s="198"/>
      <c r="GG20" s="198"/>
      <c r="GH20" s="198"/>
      <c r="GI20" s="198"/>
      <c r="GJ20" s="198"/>
      <c r="GK20" s="198"/>
      <c r="GL20" s="198"/>
      <c r="GM20" s="198"/>
      <c r="GN20" s="198"/>
      <c r="GO20" s="198"/>
      <c r="GP20" s="198"/>
      <c r="GQ20" s="198"/>
      <c r="GR20" s="198"/>
      <c r="GS20" s="198"/>
      <c r="GT20" s="198"/>
      <c r="GU20" s="198"/>
      <c r="GV20" s="198"/>
      <c r="GW20" s="198"/>
      <c r="GX20" s="198"/>
      <c r="GY20" s="198"/>
      <c r="GZ20" s="198"/>
      <c r="HA20" s="198"/>
      <c r="HB20" s="198"/>
      <c r="HC20" s="198"/>
      <c r="HD20" s="198"/>
      <c r="HE20" s="198"/>
      <c r="HF20" s="198"/>
      <c r="HG20" s="198"/>
      <c r="HH20" s="198"/>
      <c r="HI20" s="198"/>
      <c r="HJ20" s="198"/>
      <c r="HK20" s="198"/>
      <c r="HL20" s="198"/>
      <c r="HM20" s="198"/>
      <c r="HN20" s="198"/>
      <c r="HO20" s="198"/>
      <c r="HP20" s="198"/>
      <c r="HQ20" s="198"/>
      <c r="HR20" s="198"/>
      <c r="HS20" s="198"/>
      <c r="HT20" s="198"/>
      <c r="HU20" s="198"/>
      <c r="HV20" s="198"/>
      <c r="HW20" s="198"/>
      <c r="HX20" s="198"/>
      <c r="HY20" s="198"/>
      <c r="HZ20" s="198"/>
      <c r="IA20" s="198"/>
      <c r="IB20" s="198"/>
      <c r="IC20" s="198"/>
      <c r="ID20" s="198"/>
      <c r="IE20" s="198"/>
      <c r="IF20" s="198"/>
      <c r="IG20" s="198"/>
      <c r="IH20" s="198"/>
      <c r="II20" s="198"/>
      <c r="IJ20" s="198"/>
      <c r="IK20" s="198"/>
      <c r="IL20" s="198"/>
      <c r="IM20" s="198"/>
      <c r="IN20" s="198"/>
      <c r="IO20" s="198"/>
      <c r="IP20" s="198"/>
      <c r="IQ20" s="198"/>
      <c r="IR20" s="198"/>
      <c r="IS20" s="198"/>
      <c r="IT20" s="198"/>
    </row>
    <row r="21" ht="20.1" customHeight="1" spans="1:254">
      <c r="A21" s="203" t="s">
        <v>479</v>
      </c>
      <c r="B21" s="204">
        <v>3.2</v>
      </c>
      <c r="C21" s="198"/>
      <c r="D21" s="198"/>
      <c r="E21" s="198"/>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8"/>
      <c r="BA21" s="198"/>
      <c r="BB21" s="198"/>
      <c r="BC21" s="198"/>
      <c r="BD21" s="198"/>
      <c r="BE21" s="198"/>
      <c r="BF21" s="198"/>
      <c r="BG21" s="198"/>
      <c r="BH21" s="198"/>
      <c r="BI21" s="198"/>
      <c r="BJ21" s="198"/>
      <c r="BK21" s="198"/>
      <c r="BL21" s="198"/>
      <c r="BM21" s="198"/>
      <c r="BN21" s="198"/>
      <c r="BO21" s="198"/>
      <c r="BP21" s="198"/>
      <c r="BQ21" s="198"/>
      <c r="BR21" s="198"/>
      <c r="BS21" s="198"/>
      <c r="BT21" s="198"/>
      <c r="BU21" s="198"/>
      <c r="BV21" s="198"/>
      <c r="BW21" s="198"/>
      <c r="BX21" s="198"/>
      <c r="BY21" s="198"/>
      <c r="BZ21" s="198"/>
      <c r="CA21" s="198"/>
      <c r="CB21" s="198"/>
      <c r="CC21" s="198"/>
      <c r="CD21" s="198"/>
      <c r="CE21" s="198"/>
      <c r="CF21" s="198"/>
      <c r="CG21" s="198"/>
      <c r="CH21" s="198"/>
      <c r="CI21" s="198"/>
      <c r="CJ21" s="198"/>
      <c r="CK21" s="198"/>
      <c r="CL21" s="198"/>
      <c r="CM21" s="198"/>
      <c r="CN21" s="198"/>
      <c r="CO21" s="198"/>
      <c r="CP21" s="198"/>
      <c r="CQ21" s="198"/>
      <c r="CR21" s="198"/>
      <c r="CS21" s="198"/>
      <c r="CT21" s="198"/>
      <c r="CU21" s="198"/>
      <c r="CV21" s="198"/>
      <c r="CW21" s="198"/>
      <c r="CX21" s="198"/>
      <c r="CY21" s="198"/>
      <c r="CZ21" s="198"/>
      <c r="DA21" s="198"/>
      <c r="DB21" s="198"/>
      <c r="DC21" s="198"/>
      <c r="DD21" s="198"/>
      <c r="DE21" s="198"/>
      <c r="DF21" s="198"/>
      <c r="DG21" s="198"/>
      <c r="DH21" s="198"/>
      <c r="DI21" s="198"/>
      <c r="DJ21" s="198"/>
      <c r="DK21" s="198"/>
      <c r="DL21" s="198"/>
      <c r="DM21" s="198"/>
      <c r="DN21" s="198"/>
      <c r="DO21" s="198"/>
      <c r="DP21" s="198"/>
      <c r="DQ21" s="198"/>
      <c r="DR21" s="198"/>
      <c r="DS21" s="198"/>
      <c r="DT21" s="198"/>
      <c r="DU21" s="198"/>
      <c r="DV21" s="198"/>
      <c r="DW21" s="198"/>
      <c r="DX21" s="198"/>
      <c r="DY21" s="198"/>
      <c r="DZ21" s="198"/>
      <c r="EA21" s="198"/>
      <c r="EB21" s="198"/>
      <c r="EC21" s="198"/>
      <c r="ED21" s="198"/>
      <c r="EE21" s="198"/>
      <c r="EF21" s="198"/>
      <c r="EG21" s="198"/>
      <c r="EH21" s="198"/>
      <c r="EI21" s="198"/>
      <c r="EJ21" s="198"/>
      <c r="EK21" s="198"/>
      <c r="EL21" s="198"/>
      <c r="EM21" s="198"/>
      <c r="EN21" s="198"/>
      <c r="EO21" s="198"/>
      <c r="EP21" s="198"/>
      <c r="EQ21" s="198"/>
      <c r="ER21" s="198"/>
      <c r="ES21" s="198"/>
      <c r="ET21" s="198"/>
      <c r="EU21" s="198"/>
      <c r="EV21" s="198"/>
      <c r="EW21" s="198"/>
      <c r="EX21" s="198"/>
      <c r="EY21" s="198"/>
      <c r="EZ21" s="198"/>
      <c r="FA21" s="198"/>
      <c r="FB21" s="198"/>
      <c r="FC21" s="198"/>
      <c r="FD21" s="198"/>
      <c r="FE21" s="198"/>
      <c r="FF21" s="198"/>
      <c r="FG21" s="198"/>
      <c r="FH21" s="198"/>
      <c r="FI21" s="198"/>
      <c r="FJ21" s="198"/>
      <c r="FK21" s="198"/>
      <c r="FL21" s="198"/>
      <c r="FM21" s="198"/>
      <c r="FN21" s="198"/>
      <c r="FO21" s="198"/>
      <c r="FP21" s="198"/>
      <c r="FQ21" s="198"/>
      <c r="FR21" s="198"/>
      <c r="FS21" s="198"/>
      <c r="FT21" s="198"/>
      <c r="FU21" s="198"/>
      <c r="FV21" s="198"/>
      <c r="FW21" s="198"/>
      <c r="FX21" s="198"/>
      <c r="FY21" s="198"/>
      <c r="FZ21" s="198"/>
      <c r="GA21" s="198"/>
      <c r="GB21" s="198"/>
      <c r="GC21" s="198"/>
      <c r="GD21" s="198"/>
      <c r="GE21" s="198"/>
      <c r="GF21" s="198"/>
      <c r="GG21" s="198"/>
      <c r="GH21" s="198"/>
      <c r="GI21" s="198"/>
      <c r="GJ21" s="198"/>
      <c r="GK21" s="198"/>
      <c r="GL21" s="198"/>
      <c r="GM21" s="198"/>
      <c r="GN21" s="198"/>
      <c r="GO21" s="198"/>
      <c r="GP21" s="198"/>
      <c r="GQ21" s="198"/>
      <c r="GR21" s="198"/>
      <c r="GS21" s="198"/>
      <c r="GT21" s="198"/>
      <c r="GU21" s="198"/>
      <c r="GV21" s="198"/>
      <c r="GW21" s="198"/>
      <c r="GX21" s="198"/>
      <c r="GY21" s="198"/>
      <c r="GZ21" s="198"/>
      <c r="HA21" s="198"/>
      <c r="HB21" s="198"/>
      <c r="HC21" s="198"/>
      <c r="HD21" s="198"/>
      <c r="HE21" s="198"/>
      <c r="HF21" s="198"/>
      <c r="HG21" s="198"/>
      <c r="HH21" s="198"/>
      <c r="HI21" s="198"/>
      <c r="HJ21" s="198"/>
      <c r="HK21" s="198"/>
      <c r="HL21" s="198"/>
      <c r="HM21" s="198"/>
      <c r="HN21" s="198"/>
      <c r="HO21" s="198"/>
      <c r="HP21" s="198"/>
      <c r="HQ21" s="198"/>
      <c r="HR21" s="198"/>
      <c r="HS21" s="198"/>
      <c r="HT21" s="198"/>
      <c r="HU21" s="198"/>
      <c r="HV21" s="198"/>
      <c r="HW21" s="198"/>
      <c r="HX21" s="198"/>
      <c r="HY21" s="198"/>
      <c r="HZ21" s="198"/>
      <c r="IA21" s="198"/>
      <c r="IB21" s="198"/>
      <c r="IC21" s="198"/>
      <c r="ID21" s="198"/>
      <c r="IE21" s="198"/>
      <c r="IF21" s="198"/>
      <c r="IG21" s="198"/>
      <c r="IH21" s="198"/>
      <c r="II21" s="198"/>
      <c r="IJ21" s="198"/>
      <c r="IK21" s="198"/>
      <c r="IL21" s="198"/>
      <c r="IM21" s="198"/>
      <c r="IN21" s="198"/>
      <c r="IO21" s="198"/>
      <c r="IP21" s="198"/>
      <c r="IQ21" s="198"/>
      <c r="IR21" s="198"/>
      <c r="IS21" s="198"/>
      <c r="IT21" s="198"/>
    </row>
    <row r="22" ht="20.1" customHeight="1" spans="1:254">
      <c r="A22" s="203" t="s">
        <v>480</v>
      </c>
      <c r="B22" s="204">
        <v>161.74</v>
      </c>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8"/>
      <c r="BA22" s="198"/>
      <c r="BB22" s="198"/>
      <c r="BC22" s="198"/>
      <c r="BD22" s="198"/>
      <c r="BE22" s="198"/>
      <c r="BF22" s="198"/>
      <c r="BG22" s="198"/>
      <c r="BH22" s="198"/>
      <c r="BI22" s="198"/>
      <c r="BJ22" s="198"/>
      <c r="BK22" s="198"/>
      <c r="BL22" s="198"/>
      <c r="BM22" s="198"/>
      <c r="BN22" s="198"/>
      <c r="BO22" s="198"/>
      <c r="BP22" s="198"/>
      <c r="BQ22" s="198"/>
      <c r="BR22" s="198"/>
      <c r="BS22" s="198"/>
      <c r="BT22" s="198"/>
      <c r="BU22" s="198"/>
      <c r="BV22" s="198"/>
      <c r="BW22" s="198"/>
      <c r="BX22" s="198"/>
      <c r="BY22" s="198"/>
      <c r="BZ22" s="198"/>
      <c r="CA22" s="198"/>
      <c r="CB22" s="198"/>
      <c r="CC22" s="198"/>
      <c r="CD22" s="198"/>
      <c r="CE22" s="198"/>
      <c r="CF22" s="198"/>
      <c r="CG22" s="198"/>
      <c r="CH22" s="198"/>
      <c r="CI22" s="198"/>
      <c r="CJ22" s="198"/>
      <c r="CK22" s="198"/>
      <c r="CL22" s="198"/>
      <c r="CM22" s="198"/>
      <c r="CN22" s="198"/>
      <c r="CO22" s="198"/>
      <c r="CP22" s="198"/>
      <c r="CQ22" s="198"/>
      <c r="CR22" s="198"/>
      <c r="CS22" s="198"/>
      <c r="CT22" s="198"/>
      <c r="CU22" s="198"/>
      <c r="CV22" s="198"/>
      <c r="CW22" s="198"/>
      <c r="CX22" s="198"/>
      <c r="CY22" s="198"/>
      <c r="CZ22" s="198"/>
      <c r="DA22" s="198"/>
      <c r="DB22" s="198"/>
      <c r="DC22" s="198"/>
      <c r="DD22" s="198"/>
      <c r="DE22" s="198"/>
      <c r="DF22" s="198"/>
      <c r="DG22" s="198"/>
      <c r="DH22" s="198"/>
      <c r="DI22" s="198"/>
      <c r="DJ22" s="198"/>
      <c r="DK22" s="198"/>
      <c r="DL22" s="198"/>
      <c r="DM22" s="198"/>
      <c r="DN22" s="198"/>
      <c r="DO22" s="198"/>
      <c r="DP22" s="198"/>
      <c r="DQ22" s="198"/>
      <c r="DR22" s="198"/>
      <c r="DS22" s="198"/>
      <c r="DT22" s="198"/>
      <c r="DU22" s="198"/>
      <c r="DV22" s="198"/>
      <c r="DW22" s="198"/>
      <c r="DX22" s="198"/>
      <c r="DY22" s="198"/>
      <c r="DZ22" s="198"/>
      <c r="EA22" s="198"/>
      <c r="EB22" s="198"/>
      <c r="EC22" s="198"/>
      <c r="ED22" s="198"/>
      <c r="EE22" s="198"/>
      <c r="EF22" s="198"/>
      <c r="EG22" s="198"/>
      <c r="EH22" s="198"/>
      <c r="EI22" s="198"/>
      <c r="EJ22" s="198"/>
      <c r="EK22" s="198"/>
      <c r="EL22" s="198"/>
      <c r="EM22" s="198"/>
      <c r="EN22" s="198"/>
      <c r="EO22" s="198"/>
      <c r="EP22" s="198"/>
      <c r="EQ22" s="198"/>
      <c r="ER22" s="198"/>
      <c r="ES22" s="198"/>
      <c r="ET22" s="198"/>
      <c r="EU22" s="198"/>
      <c r="EV22" s="198"/>
      <c r="EW22" s="198"/>
      <c r="EX22" s="198"/>
      <c r="EY22" s="198"/>
      <c r="EZ22" s="198"/>
      <c r="FA22" s="198"/>
      <c r="FB22" s="198"/>
      <c r="FC22" s="198"/>
      <c r="FD22" s="198"/>
      <c r="FE22" s="198"/>
      <c r="FF22" s="198"/>
      <c r="FG22" s="198"/>
      <c r="FH22" s="198"/>
      <c r="FI22" s="198"/>
      <c r="FJ22" s="198"/>
      <c r="FK22" s="198"/>
      <c r="FL22" s="198"/>
      <c r="FM22" s="198"/>
      <c r="FN22" s="198"/>
      <c r="FO22" s="198"/>
      <c r="FP22" s="198"/>
      <c r="FQ22" s="198"/>
      <c r="FR22" s="198"/>
      <c r="FS22" s="198"/>
      <c r="FT22" s="198"/>
      <c r="FU22" s="198"/>
      <c r="FV22" s="198"/>
      <c r="FW22" s="198"/>
      <c r="FX22" s="198"/>
      <c r="FY22" s="198"/>
      <c r="FZ22" s="198"/>
      <c r="GA22" s="198"/>
      <c r="GB22" s="198"/>
      <c r="GC22" s="198"/>
      <c r="GD22" s="198"/>
      <c r="GE22" s="198"/>
      <c r="GF22" s="198"/>
      <c r="GG22" s="198"/>
      <c r="GH22" s="198"/>
      <c r="GI22" s="198"/>
      <c r="GJ22" s="198"/>
      <c r="GK22" s="198"/>
      <c r="GL22" s="198"/>
      <c r="GM22" s="198"/>
      <c r="GN22" s="198"/>
      <c r="GO22" s="198"/>
      <c r="GP22" s="198"/>
      <c r="GQ22" s="198"/>
      <c r="GR22" s="198"/>
      <c r="GS22" s="198"/>
      <c r="GT22" s="198"/>
      <c r="GU22" s="198"/>
      <c r="GV22" s="198"/>
      <c r="GW22" s="198"/>
      <c r="GX22" s="198"/>
      <c r="GY22" s="198"/>
      <c r="GZ22" s="198"/>
      <c r="HA22" s="198"/>
      <c r="HB22" s="198"/>
      <c r="HC22" s="198"/>
      <c r="HD22" s="198"/>
      <c r="HE22" s="198"/>
      <c r="HF22" s="198"/>
      <c r="HG22" s="198"/>
      <c r="HH22" s="198"/>
      <c r="HI22" s="198"/>
      <c r="HJ22" s="198"/>
      <c r="HK22" s="198"/>
      <c r="HL22" s="198"/>
      <c r="HM22" s="198"/>
      <c r="HN22" s="198"/>
      <c r="HO22" s="198"/>
      <c r="HP22" s="198"/>
      <c r="HQ22" s="198"/>
      <c r="HR22" s="198"/>
      <c r="HS22" s="198"/>
      <c r="HT22" s="198"/>
      <c r="HU22" s="198"/>
      <c r="HV22" s="198"/>
      <c r="HW22" s="198"/>
      <c r="HX22" s="198"/>
      <c r="HY22" s="198"/>
      <c r="HZ22" s="198"/>
      <c r="IA22" s="198"/>
      <c r="IB22" s="198"/>
      <c r="IC22" s="198"/>
      <c r="ID22" s="198"/>
      <c r="IE22" s="198"/>
      <c r="IF22" s="198"/>
      <c r="IG22" s="198"/>
      <c r="IH22" s="198"/>
      <c r="II22" s="198"/>
      <c r="IJ22" s="198"/>
      <c r="IK22" s="198"/>
      <c r="IL22" s="198"/>
      <c r="IM22" s="198"/>
      <c r="IN22" s="198"/>
      <c r="IO22" s="198"/>
      <c r="IP22" s="198"/>
      <c r="IQ22" s="198"/>
      <c r="IR22" s="198"/>
      <c r="IS22" s="198"/>
      <c r="IT22" s="198"/>
    </row>
    <row r="23" ht="20.1" customHeight="1" spans="1:254">
      <c r="A23" s="203" t="s">
        <v>481</v>
      </c>
      <c r="B23" s="204">
        <v>366.81</v>
      </c>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8"/>
      <c r="AM23" s="198"/>
      <c r="AN23" s="198"/>
      <c r="AO23" s="198"/>
      <c r="AP23" s="198"/>
      <c r="AQ23" s="198"/>
      <c r="AR23" s="198"/>
      <c r="AS23" s="198"/>
      <c r="AT23" s="198"/>
      <c r="AU23" s="198"/>
      <c r="AV23" s="198"/>
      <c r="AW23" s="198"/>
      <c r="AX23" s="198"/>
      <c r="AY23" s="198"/>
      <c r="AZ23" s="198"/>
      <c r="BA23" s="198"/>
      <c r="BB23" s="198"/>
      <c r="BC23" s="198"/>
      <c r="BD23" s="198"/>
      <c r="BE23" s="198"/>
      <c r="BF23" s="198"/>
      <c r="BG23" s="198"/>
      <c r="BH23" s="198"/>
      <c r="BI23" s="198"/>
      <c r="BJ23" s="198"/>
      <c r="BK23" s="198"/>
      <c r="BL23" s="198"/>
      <c r="BM23" s="198"/>
      <c r="BN23" s="198"/>
      <c r="BO23" s="198"/>
      <c r="BP23" s="198"/>
      <c r="BQ23" s="198"/>
      <c r="BR23" s="198"/>
      <c r="BS23" s="198"/>
      <c r="BT23" s="198"/>
      <c r="BU23" s="198"/>
      <c r="BV23" s="198"/>
      <c r="BW23" s="198"/>
      <c r="BX23" s="198"/>
      <c r="BY23" s="198"/>
      <c r="BZ23" s="198"/>
      <c r="CA23" s="198"/>
      <c r="CB23" s="198"/>
      <c r="CC23" s="198"/>
      <c r="CD23" s="198"/>
      <c r="CE23" s="198"/>
      <c r="CF23" s="198"/>
      <c r="CG23" s="198"/>
      <c r="CH23" s="198"/>
      <c r="CI23" s="198"/>
      <c r="CJ23" s="198"/>
      <c r="CK23" s="198"/>
      <c r="CL23" s="198"/>
      <c r="CM23" s="198"/>
      <c r="CN23" s="198"/>
      <c r="CO23" s="198"/>
      <c r="CP23" s="198"/>
      <c r="CQ23" s="198"/>
      <c r="CR23" s="198"/>
      <c r="CS23" s="198"/>
      <c r="CT23" s="198"/>
      <c r="CU23" s="198"/>
      <c r="CV23" s="198"/>
      <c r="CW23" s="198"/>
      <c r="CX23" s="198"/>
      <c r="CY23" s="198"/>
      <c r="CZ23" s="198"/>
      <c r="DA23" s="198"/>
      <c r="DB23" s="198"/>
      <c r="DC23" s="198"/>
      <c r="DD23" s="198"/>
      <c r="DE23" s="198"/>
      <c r="DF23" s="198"/>
      <c r="DG23" s="198"/>
      <c r="DH23" s="198"/>
      <c r="DI23" s="198"/>
      <c r="DJ23" s="198"/>
      <c r="DK23" s="198"/>
      <c r="DL23" s="198"/>
      <c r="DM23" s="198"/>
      <c r="DN23" s="198"/>
      <c r="DO23" s="198"/>
      <c r="DP23" s="198"/>
      <c r="DQ23" s="198"/>
      <c r="DR23" s="198"/>
      <c r="DS23" s="198"/>
      <c r="DT23" s="198"/>
      <c r="DU23" s="198"/>
      <c r="DV23" s="198"/>
      <c r="DW23" s="198"/>
      <c r="DX23" s="198"/>
      <c r="DY23" s="198"/>
      <c r="DZ23" s="198"/>
      <c r="EA23" s="198"/>
      <c r="EB23" s="198"/>
      <c r="EC23" s="198"/>
      <c r="ED23" s="198"/>
      <c r="EE23" s="198"/>
      <c r="EF23" s="198"/>
      <c r="EG23" s="198"/>
      <c r="EH23" s="198"/>
      <c r="EI23" s="198"/>
      <c r="EJ23" s="198"/>
      <c r="EK23" s="198"/>
      <c r="EL23" s="198"/>
      <c r="EM23" s="198"/>
      <c r="EN23" s="198"/>
      <c r="EO23" s="198"/>
      <c r="EP23" s="198"/>
      <c r="EQ23" s="198"/>
      <c r="ER23" s="198"/>
      <c r="ES23" s="198"/>
      <c r="ET23" s="198"/>
      <c r="EU23" s="198"/>
      <c r="EV23" s="198"/>
      <c r="EW23" s="198"/>
      <c r="EX23" s="198"/>
      <c r="EY23" s="198"/>
      <c r="EZ23" s="198"/>
      <c r="FA23" s="198"/>
      <c r="FB23" s="198"/>
      <c r="FC23" s="198"/>
      <c r="FD23" s="198"/>
      <c r="FE23" s="198"/>
      <c r="FF23" s="198"/>
      <c r="FG23" s="198"/>
      <c r="FH23" s="198"/>
      <c r="FI23" s="198"/>
      <c r="FJ23" s="198"/>
      <c r="FK23" s="198"/>
      <c r="FL23" s="198"/>
      <c r="FM23" s="198"/>
      <c r="FN23" s="198"/>
      <c r="FO23" s="198"/>
      <c r="FP23" s="198"/>
      <c r="FQ23" s="198"/>
      <c r="FR23" s="198"/>
      <c r="FS23" s="198"/>
      <c r="FT23" s="198"/>
      <c r="FU23" s="198"/>
      <c r="FV23" s="198"/>
      <c r="FW23" s="198"/>
      <c r="FX23" s="198"/>
      <c r="FY23" s="198"/>
      <c r="FZ23" s="198"/>
      <c r="GA23" s="198"/>
      <c r="GB23" s="198"/>
      <c r="GC23" s="198"/>
      <c r="GD23" s="198"/>
      <c r="GE23" s="198"/>
      <c r="GF23" s="198"/>
      <c r="GG23" s="198"/>
      <c r="GH23" s="198"/>
      <c r="GI23" s="198"/>
      <c r="GJ23" s="198"/>
      <c r="GK23" s="198"/>
      <c r="GL23" s="198"/>
      <c r="GM23" s="198"/>
      <c r="GN23" s="198"/>
      <c r="GO23" s="198"/>
      <c r="GP23" s="198"/>
      <c r="GQ23" s="198"/>
      <c r="GR23" s="198"/>
      <c r="GS23" s="198"/>
      <c r="GT23" s="198"/>
      <c r="GU23" s="198"/>
      <c r="GV23" s="198"/>
      <c r="GW23" s="198"/>
      <c r="GX23" s="198"/>
      <c r="GY23" s="198"/>
      <c r="GZ23" s="198"/>
      <c r="HA23" s="198"/>
      <c r="HB23" s="198"/>
      <c r="HC23" s="198"/>
      <c r="HD23" s="198"/>
      <c r="HE23" s="198"/>
      <c r="HF23" s="198"/>
      <c r="HG23" s="198"/>
      <c r="HH23" s="198"/>
      <c r="HI23" s="198"/>
      <c r="HJ23" s="198"/>
      <c r="HK23" s="198"/>
      <c r="HL23" s="198"/>
      <c r="HM23" s="198"/>
      <c r="HN23" s="198"/>
      <c r="HO23" s="198"/>
      <c r="HP23" s="198"/>
      <c r="HQ23" s="198"/>
      <c r="HR23" s="198"/>
      <c r="HS23" s="198"/>
      <c r="HT23" s="198"/>
      <c r="HU23" s="198"/>
      <c r="HV23" s="198"/>
      <c r="HW23" s="198"/>
      <c r="HX23" s="198"/>
      <c r="HY23" s="198"/>
      <c r="HZ23" s="198"/>
      <c r="IA23" s="198"/>
      <c r="IB23" s="198"/>
      <c r="IC23" s="198"/>
      <c r="ID23" s="198"/>
      <c r="IE23" s="198"/>
      <c r="IF23" s="198"/>
      <c r="IG23" s="198"/>
      <c r="IH23" s="198"/>
      <c r="II23" s="198"/>
      <c r="IJ23" s="198"/>
      <c r="IK23" s="198"/>
      <c r="IL23" s="198"/>
      <c r="IM23" s="198"/>
      <c r="IN23" s="198"/>
      <c r="IO23" s="198"/>
      <c r="IP23" s="198"/>
      <c r="IQ23" s="198"/>
      <c r="IR23" s="198"/>
      <c r="IS23" s="198"/>
      <c r="IT23" s="198"/>
    </row>
    <row r="24" ht="20.1" customHeight="1" spans="1:254">
      <c r="A24" s="203" t="s">
        <v>482</v>
      </c>
      <c r="B24" s="204">
        <v>98.51</v>
      </c>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c r="AM24" s="198"/>
      <c r="AN24" s="198"/>
      <c r="AO24" s="198"/>
      <c r="AP24" s="198"/>
      <c r="AQ24" s="198"/>
      <c r="AR24" s="198"/>
      <c r="AS24" s="198"/>
      <c r="AT24" s="198"/>
      <c r="AU24" s="198"/>
      <c r="AV24" s="198"/>
      <c r="AW24" s="198"/>
      <c r="AX24" s="198"/>
      <c r="AY24" s="198"/>
      <c r="AZ24" s="198"/>
      <c r="BA24" s="198"/>
      <c r="BB24" s="198"/>
      <c r="BC24" s="198"/>
      <c r="BD24" s="198"/>
      <c r="BE24" s="198"/>
      <c r="BF24" s="198"/>
      <c r="BG24" s="198"/>
      <c r="BH24" s="198"/>
      <c r="BI24" s="198"/>
      <c r="BJ24" s="198"/>
      <c r="BK24" s="198"/>
      <c r="BL24" s="198"/>
      <c r="BM24" s="198"/>
      <c r="BN24" s="198"/>
      <c r="BO24" s="198"/>
      <c r="BP24" s="198"/>
      <c r="BQ24" s="198"/>
      <c r="BR24" s="198"/>
      <c r="BS24" s="198"/>
      <c r="BT24" s="198"/>
      <c r="BU24" s="198"/>
      <c r="BV24" s="198"/>
      <c r="BW24" s="198"/>
      <c r="BX24" s="198"/>
      <c r="BY24" s="198"/>
      <c r="BZ24" s="198"/>
      <c r="CA24" s="198"/>
      <c r="CB24" s="198"/>
      <c r="CC24" s="198"/>
      <c r="CD24" s="198"/>
      <c r="CE24" s="198"/>
      <c r="CF24" s="198"/>
      <c r="CG24" s="198"/>
      <c r="CH24" s="198"/>
      <c r="CI24" s="198"/>
      <c r="CJ24" s="198"/>
      <c r="CK24" s="198"/>
      <c r="CL24" s="198"/>
      <c r="CM24" s="198"/>
      <c r="CN24" s="198"/>
      <c r="CO24" s="198"/>
      <c r="CP24" s="198"/>
      <c r="CQ24" s="198"/>
      <c r="CR24" s="198"/>
      <c r="CS24" s="198"/>
      <c r="CT24" s="198"/>
      <c r="CU24" s="198"/>
      <c r="CV24" s="198"/>
      <c r="CW24" s="198"/>
      <c r="CX24" s="198"/>
      <c r="CY24" s="198"/>
      <c r="CZ24" s="198"/>
      <c r="DA24" s="198"/>
      <c r="DB24" s="198"/>
      <c r="DC24" s="198"/>
      <c r="DD24" s="198"/>
      <c r="DE24" s="198"/>
      <c r="DF24" s="198"/>
      <c r="DG24" s="198"/>
      <c r="DH24" s="198"/>
      <c r="DI24" s="198"/>
      <c r="DJ24" s="198"/>
      <c r="DK24" s="198"/>
      <c r="DL24" s="198"/>
      <c r="DM24" s="198"/>
      <c r="DN24" s="198"/>
      <c r="DO24" s="198"/>
      <c r="DP24" s="198"/>
      <c r="DQ24" s="198"/>
      <c r="DR24" s="198"/>
      <c r="DS24" s="198"/>
      <c r="DT24" s="198"/>
      <c r="DU24" s="198"/>
      <c r="DV24" s="198"/>
      <c r="DW24" s="198"/>
      <c r="DX24" s="198"/>
      <c r="DY24" s="198"/>
      <c r="DZ24" s="198"/>
      <c r="EA24" s="198"/>
      <c r="EB24" s="198"/>
      <c r="EC24" s="198"/>
      <c r="ED24" s="198"/>
      <c r="EE24" s="198"/>
      <c r="EF24" s="198"/>
      <c r="EG24" s="198"/>
      <c r="EH24" s="198"/>
      <c r="EI24" s="198"/>
      <c r="EJ24" s="198"/>
      <c r="EK24" s="198"/>
      <c r="EL24" s="198"/>
      <c r="EM24" s="198"/>
      <c r="EN24" s="198"/>
      <c r="EO24" s="198"/>
      <c r="EP24" s="198"/>
      <c r="EQ24" s="198"/>
      <c r="ER24" s="198"/>
      <c r="ES24" s="198"/>
      <c r="ET24" s="198"/>
      <c r="EU24" s="198"/>
      <c r="EV24" s="198"/>
      <c r="EW24" s="198"/>
      <c r="EX24" s="198"/>
      <c r="EY24" s="198"/>
      <c r="EZ24" s="198"/>
      <c r="FA24" s="198"/>
      <c r="FB24" s="198"/>
      <c r="FC24" s="198"/>
      <c r="FD24" s="198"/>
      <c r="FE24" s="198"/>
      <c r="FF24" s="198"/>
      <c r="FG24" s="198"/>
      <c r="FH24" s="198"/>
      <c r="FI24" s="198"/>
      <c r="FJ24" s="198"/>
      <c r="FK24" s="198"/>
      <c r="FL24" s="198"/>
      <c r="FM24" s="198"/>
      <c r="FN24" s="198"/>
      <c r="FO24" s="198"/>
      <c r="FP24" s="198"/>
      <c r="FQ24" s="198"/>
      <c r="FR24" s="198"/>
      <c r="FS24" s="198"/>
      <c r="FT24" s="198"/>
      <c r="FU24" s="198"/>
      <c r="FV24" s="198"/>
      <c r="FW24" s="198"/>
      <c r="FX24" s="198"/>
      <c r="FY24" s="198"/>
      <c r="FZ24" s="198"/>
      <c r="GA24" s="198"/>
      <c r="GB24" s="198"/>
      <c r="GC24" s="198"/>
      <c r="GD24" s="198"/>
      <c r="GE24" s="198"/>
      <c r="GF24" s="198"/>
      <c r="GG24" s="198"/>
      <c r="GH24" s="198"/>
      <c r="GI24" s="198"/>
      <c r="GJ24" s="198"/>
      <c r="GK24" s="198"/>
      <c r="GL24" s="198"/>
      <c r="GM24" s="198"/>
      <c r="GN24" s="198"/>
      <c r="GO24" s="198"/>
      <c r="GP24" s="198"/>
      <c r="GQ24" s="198"/>
      <c r="GR24" s="198"/>
      <c r="GS24" s="198"/>
      <c r="GT24" s="198"/>
      <c r="GU24" s="198"/>
      <c r="GV24" s="198"/>
      <c r="GW24" s="198"/>
      <c r="GX24" s="198"/>
      <c r="GY24" s="198"/>
      <c r="GZ24" s="198"/>
      <c r="HA24" s="198"/>
      <c r="HB24" s="198"/>
      <c r="HC24" s="198"/>
      <c r="HD24" s="198"/>
      <c r="HE24" s="198"/>
      <c r="HF24" s="198"/>
      <c r="HG24" s="198"/>
      <c r="HH24" s="198"/>
      <c r="HI24" s="198"/>
      <c r="HJ24" s="198"/>
      <c r="HK24" s="198"/>
      <c r="HL24" s="198"/>
      <c r="HM24" s="198"/>
      <c r="HN24" s="198"/>
      <c r="HO24" s="198"/>
      <c r="HP24" s="198"/>
      <c r="HQ24" s="198"/>
      <c r="HR24" s="198"/>
      <c r="HS24" s="198"/>
      <c r="HT24" s="198"/>
      <c r="HU24" s="198"/>
      <c r="HV24" s="198"/>
      <c r="HW24" s="198"/>
      <c r="HX24" s="198"/>
      <c r="HY24" s="198"/>
      <c r="HZ24" s="198"/>
      <c r="IA24" s="198"/>
      <c r="IB24" s="198"/>
      <c r="IC24" s="198"/>
      <c r="ID24" s="198"/>
      <c r="IE24" s="198"/>
      <c r="IF24" s="198"/>
      <c r="IG24" s="198"/>
      <c r="IH24" s="198"/>
      <c r="II24" s="198"/>
      <c r="IJ24" s="198"/>
      <c r="IK24" s="198"/>
      <c r="IL24" s="198"/>
      <c r="IM24" s="198"/>
      <c r="IN24" s="198"/>
      <c r="IO24" s="198"/>
      <c r="IP24" s="198"/>
      <c r="IQ24" s="198"/>
      <c r="IR24" s="198"/>
      <c r="IS24" s="198"/>
      <c r="IT24" s="198"/>
    </row>
    <row r="25" ht="20.1" customHeight="1" spans="1:254">
      <c r="A25" s="203" t="s">
        <v>483</v>
      </c>
      <c r="B25" s="204">
        <v>224.2</v>
      </c>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c r="AN25" s="198"/>
      <c r="AO25" s="198"/>
      <c r="AP25" s="198"/>
      <c r="AQ25" s="198"/>
      <c r="AR25" s="198"/>
      <c r="AS25" s="198"/>
      <c r="AT25" s="198"/>
      <c r="AU25" s="198"/>
      <c r="AV25" s="198"/>
      <c r="AW25" s="198"/>
      <c r="AX25" s="198"/>
      <c r="AY25" s="198"/>
      <c r="AZ25" s="198"/>
      <c r="BA25" s="198"/>
      <c r="BB25" s="198"/>
      <c r="BC25" s="198"/>
      <c r="BD25" s="198"/>
      <c r="BE25" s="198"/>
      <c r="BF25" s="198"/>
      <c r="BG25" s="198"/>
      <c r="BH25" s="198"/>
      <c r="BI25" s="198"/>
      <c r="BJ25" s="198"/>
      <c r="BK25" s="198"/>
      <c r="BL25" s="198"/>
      <c r="BM25" s="198"/>
      <c r="BN25" s="198"/>
      <c r="BO25" s="198"/>
      <c r="BP25" s="198"/>
      <c r="BQ25" s="198"/>
      <c r="BR25" s="198"/>
      <c r="BS25" s="198"/>
      <c r="BT25" s="198"/>
      <c r="BU25" s="198"/>
      <c r="BV25" s="198"/>
      <c r="BW25" s="198"/>
      <c r="BX25" s="198"/>
      <c r="BY25" s="198"/>
      <c r="BZ25" s="198"/>
      <c r="CA25" s="198"/>
      <c r="CB25" s="198"/>
      <c r="CC25" s="198"/>
      <c r="CD25" s="198"/>
      <c r="CE25" s="198"/>
      <c r="CF25" s="198"/>
      <c r="CG25" s="198"/>
      <c r="CH25" s="198"/>
      <c r="CI25" s="198"/>
      <c r="CJ25" s="198"/>
      <c r="CK25" s="198"/>
      <c r="CL25" s="198"/>
      <c r="CM25" s="198"/>
      <c r="CN25" s="198"/>
      <c r="CO25" s="198"/>
      <c r="CP25" s="198"/>
      <c r="CQ25" s="198"/>
      <c r="CR25" s="198"/>
      <c r="CS25" s="198"/>
      <c r="CT25" s="198"/>
      <c r="CU25" s="198"/>
      <c r="CV25" s="198"/>
      <c r="CW25" s="198"/>
      <c r="CX25" s="198"/>
      <c r="CY25" s="198"/>
      <c r="CZ25" s="198"/>
      <c r="DA25" s="198"/>
      <c r="DB25" s="198"/>
      <c r="DC25" s="198"/>
      <c r="DD25" s="198"/>
      <c r="DE25" s="198"/>
      <c r="DF25" s="198"/>
      <c r="DG25" s="198"/>
      <c r="DH25" s="198"/>
      <c r="DI25" s="198"/>
      <c r="DJ25" s="198"/>
      <c r="DK25" s="198"/>
      <c r="DL25" s="198"/>
      <c r="DM25" s="198"/>
      <c r="DN25" s="198"/>
      <c r="DO25" s="198"/>
      <c r="DP25" s="198"/>
      <c r="DQ25" s="198"/>
      <c r="DR25" s="198"/>
      <c r="DS25" s="198"/>
      <c r="DT25" s="198"/>
      <c r="DU25" s="198"/>
      <c r="DV25" s="198"/>
      <c r="DW25" s="198"/>
      <c r="DX25" s="198"/>
      <c r="DY25" s="198"/>
      <c r="DZ25" s="198"/>
      <c r="EA25" s="198"/>
      <c r="EB25" s="198"/>
      <c r="EC25" s="198"/>
      <c r="ED25" s="198"/>
      <c r="EE25" s="198"/>
      <c r="EF25" s="198"/>
      <c r="EG25" s="198"/>
      <c r="EH25" s="198"/>
      <c r="EI25" s="198"/>
      <c r="EJ25" s="198"/>
      <c r="EK25" s="198"/>
      <c r="EL25" s="198"/>
      <c r="EM25" s="198"/>
      <c r="EN25" s="198"/>
      <c r="EO25" s="198"/>
      <c r="EP25" s="198"/>
      <c r="EQ25" s="198"/>
      <c r="ER25" s="198"/>
      <c r="ES25" s="198"/>
      <c r="ET25" s="198"/>
      <c r="EU25" s="198"/>
      <c r="EV25" s="198"/>
      <c r="EW25" s="198"/>
      <c r="EX25" s="198"/>
      <c r="EY25" s="198"/>
      <c r="EZ25" s="198"/>
      <c r="FA25" s="198"/>
      <c r="FB25" s="198"/>
      <c r="FC25" s="198"/>
      <c r="FD25" s="198"/>
      <c r="FE25" s="198"/>
      <c r="FF25" s="198"/>
      <c r="FG25" s="198"/>
      <c r="FH25" s="198"/>
      <c r="FI25" s="198"/>
      <c r="FJ25" s="198"/>
      <c r="FK25" s="198"/>
      <c r="FL25" s="198"/>
      <c r="FM25" s="198"/>
      <c r="FN25" s="198"/>
      <c r="FO25" s="198"/>
      <c r="FP25" s="198"/>
      <c r="FQ25" s="198"/>
      <c r="FR25" s="198"/>
      <c r="FS25" s="198"/>
      <c r="FT25" s="198"/>
      <c r="FU25" s="198"/>
      <c r="FV25" s="198"/>
      <c r="FW25" s="198"/>
      <c r="FX25" s="198"/>
      <c r="FY25" s="198"/>
      <c r="FZ25" s="198"/>
      <c r="GA25" s="198"/>
      <c r="GB25" s="198"/>
      <c r="GC25" s="198"/>
      <c r="GD25" s="198"/>
      <c r="GE25" s="198"/>
      <c r="GF25" s="198"/>
      <c r="GG25" s="198"/>
      <c r="GH25" s="198"/>
      <c r="GI25" s="198"/>
      <c r="GJ25" s="198"/>
      <c r="GK25" s="198"/>
      <c r="GL25" s="198"/>
      <c r="GM25" s="198"/>
      <c r="GN25" s="198"/>
      <c r="GO25" s="198"/>
      <c r="GP25" s="198"/>
      <c r="GQ25" s="198"/>
      <c r="GR25" s="198"/>
      <c r="GS25" s="198"/>
      <c r="GT25" s="198"/>
      <c r="GU25" s="198"/>
      <c r="GV25" s="198"/>
      <c r="GW25" s="198"/>
      <c r="GX25" s="198"/>
      <c r="GY25" s="198"/>
      <c r="GZ25" s="198"/>
      <c r="HA25" s="198"/>
      <c r="HB25" s="198"/>
      <c r="HC25" s="198"/>
      <c r="HD25" s="198"/>
      <c r="HE25" s="198"/>
      <c r="HF25" s="198"/>
      <c r="HG25" s="198"/>
      <c r="HH25" s="198"/>
      <c r="HI25" s="198"/>
      <c r="HJ25" s="198"/>
      <c r="HK25" s="198"/>
      <c r="HL25" s="198"/>
      <c r="HM25" s="198"/>
      <c r="HN25" s="198"/>
      <c r="HO25" s="198"/>
      <c r="HP25" s="198"/>
      <c r="HQ25" s="198"/>
      <c r="HR25" s="198"/>
      <c r="HS25" s="198"/>
      <c r="HT25" s="198"/>
      <c r="HU25" s="198"/>
      <c r="HV25" s="198"/>
      <c r="HW25" s="198"/>
      <c r="HX25" s="198"/>
      <c r="HY25" s="198"/>
      <c r="HZ25" s="198"/>
      <c r="IA25" s="198"/>
      <c r="IB25" s="198"/>
      <c r="IC25" s="198"/>
      <c r="ID25" s="198"/>
      <c r="IE25" s="198"/>
      <c r="IF25" s="198"/>
      <c r="IG25" s="198"/>
      <c r="IH25" s="198"/>
      <c r="II25" s="198"/>
      <c r="IJ25" s="198"/>
      <c r="IK25" s="198"/>
      <c r="IL25" s="198"/>
      <c r="IM25" s="198"/>
      <c r="IN25" s="198"/>
      <c r="IO25" s="198"/>
      <c r="IP25" s="198"/>
      <c r="IQ25" s="198"/>
      <c r="IR25" s="198"/>
      <c r="IS25" s="198"/>
      <c r="IT25" s="198"/>
    </row>
    <row r="26" ht="20.1" customHeight="1" spans="1:254">
      <c r="A26" s="203" t="s">
        <v>484</v>
      </c>
      <c r="B26" s="204">
        <v>812.03</v>
      </c>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c r="AS26" s="198"/>
      <c r="AT26" s="198"/>
      <c r="AU26" s="198"/>
      <c r="AV26" s="198"/>
      <c r="AW26" s="198"/>
      <c r="AX26" s="198"/>
      <c r="AY26" s="198"/>
      <c r="AZ26" s="198"/>
      <c r="BA26" s="198"/>
      <c r="BB26" s="198"/>
      <c r="BC26" s="198"/>
      <c r="BD26" s="198"/>
      <c r="BE26" s="198"/>
      <c r="BF26" s="198"/>
      <c r="BG26" s="198"/>
      <c r="BH26" s="198"/>
      <c r="BI26" s="198"/>
      <c r="BJ26" s="198"/>
      <c r="BK26" s="198"/>
      <c r="BL26" s="198"/>
      <c r="BM26" s="198"/>
      <c r="BN26" s="198"/>
      <c r="BO26" s="198"/>
      <c r="BP26" s="198"/>
      <c r="BQ26" s="198"/>
      <c r="BR26" s="198"/>
      <c r="BS26" s="198"/>
      <c r="BT26" s="198"/>
      <c r="BU26" s="198"/>
      <c r="BV26" s="198"/>
      <c r="BW26" s="198"/>
      <c r="BX26" s="198"/>
      <c r="BY26" s="198"/>
      <c r="BZ26" s="198"/>
      <c r="CA26" s="198"/>
      <c r="CB26" s="198"/>
      <c r="CC26" s="198"/>
      <c r="CD26" s="198"/>
      <c r="CE26" s="198"/>
      <c r="CF26" s="198"/>
      <c r="CG26" s="198"/>
      <c r="CH26" s="198"/>
      <c r="CI26" s="198"/>
      <c r="CJ26" s="198"/>
      <c r="CK26" s="198"/>
      <c r="CL26" s="198"/>
      <c r="CM26" s="198"/>
      <c r="CN26" s="198"/>
      <c r="CO26" s="198"/>
      <c r="CP26" s="198"/>
      <c r="CQ26" s="198"/>
      <c r="CR26" s="198"/>
      <c r="CS26" s="198"/>
      <c r="CT26" s="198"/>
      <c r="CU26" s="198"/>
      <c r="CV26" s="198"/>
      <c r="CW26" s="198"/>
      <c r="CX26" s="198"/>
      <c r="CY26" s="198"/>
      <c r="CZ26" s="198"/>
      <c r="DA26" s="198"/>
      <c r="DB26" s="198"/>
      <c r="DC26" s="198"/>
      <c r="DD26" s="198"/>
      <c r="DE26" s="198"/>
      <c r="DF26" s="198"/>
      <c r="DG26" s="198"/>
      <c r="DH26" s="198"/>
      <c r="DI26" s="198"/>
      <c r="DJ26" s="198"/>
      <c r="DK26" s="198"/>
      <c r="DL26" s="198"/>
      <c r="DM26" s="198"/>
      <c r="DN26" s="198"/>
      <c r="DO26" s="198"/>
      <c r="DP26" s="198"/>
      <c r="DQ26" s="198"/>
      <c r="DR26" s="198"/>
      <c r="DS26" s="198"/>
      <c r="DT26" s="198"/>
      <c r="DU26" s="198"/>
      <c r="DV26" s="198"/>
      <c r="DW26" s="198"/>
      <c r="DX26" s="198"/>
      <c r="DY26" s="198"/>
      <c r="DZ26" s="198"/>
      <c r="EA26" s="198"/>
      <c r="EB26" s="198"/>
      <c r="EC26" s="198"/>
      <c r="ED26" s="198"/>
      <c r="EE26" s="198"/>
      <c r="EF26" s="198"/>
      <c r="EG26" s="198"/>
      <c r="EH26" s="198"/>
      <c r="EI26" s="198"/>
      <c r="EJ26" s="198"/>
      <c r="EK26" s="198"/>
      <c r="EL26" s="198"/>
      <c r="EM26" s="198"/>
      <c r="EN26" s="198"/>
      <c r="EO26" s="198"/>
      <c r="EP26" s="198"/>
      <c r="EQ26" s="198"/>
      <c r="ER26" s="198"/>
      <c r="ES26" s="198"/>
      <c r="ET26" s="198"/>
      <c r="EU26" s="198"/>
      <c r="EV26" s="198"/>
      <c r="EW26" s="198"/>
      <c r="EX26" s="198"/>
      <c r="EY26" s="198"/>
      <c r="EZ26" s="198"/>
      <c r="FA26" s="198"/>
      <c r="FB26" s="198"/>
      <c r="FC26" s="198"/>
      <c r="FD26" s="198"/>
      <c r="FE26" s="198"/>
      <c r="FF26" s="198"/>
      <c r="FG26" s="198"/>
      <c r="FH26" s="198"/>
      <c r="FI26" s="198"/>
      <c r="FJ26" s="198"/>
      <c r="FK26" s="198"/>
      <c r="FL26" s="198"/>
      <c r="FM26" s="198"/>
      <c r="FN26" s="198"/>
      <c r="FO26" s="198"/>
      <c r="FP26" s="198"/>
      <c r="FQ26" s="198"/>
      <c r="FR26" s="198"/>
      <c r="FS26" s="198"/>
      <c r="FT26" s="198"/>
      <c r="FU26" s="198"/>
      <c r="FV26" s="198"/>
      <c r="FW26" s="198"/>
      <c r="FX26" s="198"/>
      <c r="FY26" s="198"/>
      <c r="FZ26" s="198"/>
      <c r="GA26" s="198"/>
      <c r="GB26" s="198"/>
      <c r="GC26" s="198"/>
      <c r="GD26" s="198"/>
      <c r="GE26" s="198"/>
      <c r="GF26" s="198"/>
      <c r="GG26" s="198"/>
      <c r="GH26" s="198"/>
      <c r="GI26" s="198"/>
      <c r="GJ26" s="198"/>
      <c r="GK26" s="198"/>
      <c r="GL26" s="198"/>
      <c r="GM26" s="198"/>
      <c r="GN26" s="198"/>
      <c r="GO26" s="198"/>
      <c r="GP26" s="198"/>
      <c r="GQ26" s="198"/>
      <c r="GR26" s="198"/>
      <c r="GS26" s="198"/>
      <c r="GT26" s="198"/>
      <c r="GU26" s="198"/>
      <c r="GV26" s="198"/>
      <c r="GW26" s="198"/>
      <c r="GX26" s="198"/>
      <c r="GY26" s="198"/>
      <c r="GZ26" s="198"/>
      <c r="HA26" s="198"/>
      <c r="HB26" s="198"/>
      <c r="HC26" s="198"/>
      <c r="HD26" s="198"/>
      <c r="HE26" s="198"/>
      <c r="HF26" s="198"/>
      <c r="HG26" s="198"/>
      <c r="HH26" s="198"/>
      <c r="HI26" s="198"/>
      <c r="HJ26" s="198"/>
      <c r="HK26" s="198"/>
      <c r="HL26" s="198"/>
      <c r="HM26" s="198"/>
      <c r="HN26" s="198"/>
      <c r="HO26" s="198"/>
      <c r="HP26" s="198"/>
      <c r="HQ26" s="198"/>
      <c r="HR26" s="198"/>
      <c r="HS26" s="198"/>
      <c r="HT26" s="198"/>
      <c r="HU26" s="198"/>
      <c r="HV26" s="198"/>
      <c r="HW26" s="198"/>
      <c r="HX26" s="198"/>
      <c r="HY26" s="198"/>
      <c r="HZ26" s="198"/>
      <c r="IA26" s="198"/>
      <c r="IB26" s="198"/>
      <c r="IC26" s="198"/>
      <c r="ID26" s="198"/>
      <c r="IE26" s="198"/>
      <c r="IF26" s="198"/>
      <c r="IG26" s="198"/>
      <c r="IH26" s="198"/>
      <c r="II26" s="198"/>
      <c r="IJ26" s="198"/>
      <c r="IK26" s="198"/>
      <c r="IL26" s="198"/>
      <c r="IM26" s="198"/>
      <c r="IN26" s="198"/>
      <c r="IO26" s="198"/>
      <c r="IP26" s="198"/>
      <c r="IQ26" s="198"/>
      <c r="IR26" s="198"/>
      <c r="IS26" s="198"/>
      <c r="IT26" s="198"/>
    </row>
    <row r="27" ht="20.1" customHeight="1" spans="1:254">
      <c r="A27" s="203" t="s">
        <v>485</v>
      </c>
      <c r="B27" s="204">
        <v>630.06</v>
      </c>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198"/>
      <c r="AQ27" s="198"/>
      <c r="AR27" s="198"/>
      <c r="AS27" s="198"/>
      <c r="AT27" s="198"/>
      <c r="AU27" s="198"/>
      <c r="AV27" s="198"/>
      <c r="AW27" s="198"/>
      <c r="AX27" s="198"/>
      <c r="AY27" s="198"/>
      <c r="AZ27" s="198"/>
      <c r="BA27" s="198"/>
      <c r="BB27" s="198"/>
      <c r="BC27" s="198"/>
      <c r="BD27" s="198"/>
      <c r="BE27" s="198"/>
      <c r="BF27" s="198"/>
      <c r="BG27" s="198"/>
      <c r="BH27" s="198"/>
      <c r="BI27" s="198"/>
      <c r="BJ27" s="198"/>
      <c r="BK27" s="198"/>
      <c r="BL27" s="198"/>
      <c r="BM27" s="198"/>
      <c r="BN27" s="198"/>
      <c r="BO27" s="198"/>
      <c r="BP27" s="198"/>
      <c r="BQ27" s="198"/>
      <c r="BR27" s="198"/>
      <c r="BS27" s="198"/>
      <c r="BT27" s="198"/>
      <c r="BU27" s="198"/>
      <c r="BV27" s="198"/>
      <c r="BW27" s="198"/>
      <c r="BX27" s="198"/>
      <c r="BY27" s="198"/>
      <c r="BZ27" s="198"/>
      <c r="CA27" s="198"/>
      <c r="CB27" s="198"/>
      <c r="CC27" s="198"/>
      <c r="CD27" s="198"/>
      <c r="CE27" s="198"/>
      <c r="CF27" s="198"/>
      <c r="CG27" s="198"/>
      <c r="CH27" s="198"/>
      <c r="CI27" s="198"/>
      <c r="CJ27" s="198"/>
      <c r="CK27" s="198"/>
      <c r="CL27" s="198"/>
      <c r="CM27" s="198"/>
      <c r="CN27" s="198"/>
      <c r="CO27" s="198"/>
      <c r="CP27" s="198"/>
      <c r="CQ27" s="198"/>
      <c r="CR27" s="198"/>
      <c r="CS27" s="198"/>
      <c r="CT27" s="198"/>
      <c r="CU27" s="198"/>
      <c r="CV27" s="198"/>
      <c r="CW27" s="198"/>
      <c r="CX27" s="198"/>
      <c r="CY27" s="198"/>
      <c r="CZ27" s="198"/>
      <c r="DA27" s="198"/>
      <c r="DB27" s="198"/>
      <c r="DC27" s="198"/>
      <c r="DD27" s="198"/>
      <c r="DE27" s="198"/>
      <c r="DF27" s="198"/>
      <c r="DG27" s="198"/>
      <c r="DH27" s="198"/>
      <c r="DI27" s="198"/>
      <c r="DJ27" s="198"/>
      <c r="DK27" s="198"/>
      <c r="DL27" s="198"/>
      <c r="DM27" s="198"/>
      <c r="DN27" s="198"/>
      <c r="DO27" s="198"/>
      <c r="DP27" s="198"/>
      <c r="DQ27" s="198"/>
      <c r="DR27" s="198"/>
      <c r="DS27" s="198"/>
      <c r="DT27" s="198"/>
      <c r="DU27" s="198"/>
      <c r="DV27" s="198"/>
      <c r="DW27" s="198"/>
      <c r="DX27" s="198"/>
      <c r="DY27" s="198"/>
      <c r="DZ27" s="198"/>
      <c r="EA27" s="198"/>
      <c r="EB27" s="198"/>
      <c r="EC27" s="198"/>
      <c r="ED27" s="198"/>
      <c r="EE27" s="198"/>
      <c r="EF27" s="198"/>
      <c r="EG27" s="198"/>
      <c r="EH27" s="198"/>
      <c r="EI27" s="198"/>
      <c r="EJ27" s="198"/>
      <c r="EK27" s="198"/>
      <c r="EL27" s="198"/>
      <c r="EM27" s="198"/>
      <c r="EN27" s="198"/>
      <c r="EO27" s="198"/>
      <c r="EP27" s="198"/>
      <c r="EQ27" s="198"/>
      <c r="ER27" s="198"/>
      <c r="ES27" s="198"/>
      <c r="ET27" s="198"/>
      <c r="EU27" s="198"/>
      <c r="EV27" s="198"/>
      <c r="EW27" s="198"/>
      <c r="EX27" s="198"/>
      <c r="EY27" s="198"/>
      <c r="EZ27" s="198"/>
      <c r="FA27" s="198"/>
      <c r="FB27" s="198"/>
      <c r="FC27" s="198"/>
      <c r="FD27" s="198"/>
      <c r="FE27" s="198"/>
      <c r="FF27" s="198"/>
      <c r="FG27" s="198"/>
      <c r="FH27" s="198"/>
      <c r="FI27" s="198"/>
      <c r="FJ27" s="198"/>
      <c r="FK27" s="198"/>
      <c r="FL27" s="198"/>
      <c r="FM27" s="198"/>
      <c r="FN27" s="198"/>
      <c r="FO27" s="198"/>
      <c r="FP27" s="198"/>
      <c r="FQ27" s="198"/>
      <c r="FR27" s="198"/>
      <c r="FS27" s="198"/>
      <c r="FT27" s="198"/>
      <c r="FU27" s="198"/>
      <c r="FV27" s="198"/>
      <c r="FW27" s="198"/>
      <c r="FX27" s="198"/>
      <c r="FY27" s="198"/>
      <c r="FZ27" s="198"/>
      <c r="GA27" s="198"/>
      <c r="GB27" s="198"/>
      <c r="GC27" s="198"/>
      <c r="GD27" s="198"/>
      <c r="GE27" s="198"/>
      <c r="GF27" s="198"/>
      <c r="GG27" s="198"/>
      <c r="GH27" s="198"/>
      <c r="GI27" s="198"/>
      <c r="GJ27" s="198"/>
      <c r="GK27" s="198"/>
      <c r="GL27" s="198"/>
      <c r="GM27" s="198"/>
      <c r="GN27" s="198"/>
      <c r="GO27" s="198"/>
      <c r="GP27" s="198"/>
      <c r="GQ27" s="198"/>
      <c r="GR27" s="198"/>
      <c r="GS27" s="198"/>
      <c r="GT27" s="198"/>
      <c r="GU27" s="198"/>
      <c r="GV27" s="198"/>
      <c r="GW27" s="198"/>
      <c r="GX27" s="198"/>
      <c r="GY27" s="198"/>
      <c r="GZ27" s="198"/>
      <c r="HA27" s="198"/>
      <c r="HB27" s="198"/>
      <c r="HC27" s="198"/>
      <c r="HD27" s="198"/>
      <c r="HE27" s="198"/>
      <c r="HF27" s="198"/>
      <c r="HG27" s="198"/>
      <c r="HH27" s="198"/>
      <c r="HI27" s="198"/>
      <c r="HJ27" s="198"/>
      <c r="HK27" s="198"/>
      <c r="HL27" s="198"/>
      <c r="HM27" s="198"/>
      <c r="HN27" s="198"/>
      <c r="HO27" s="198"/>
      <c r="HP27" s="198"/>
      <c r="HQ27" s="198"/>
      <c r="HR27" s="198"/>
      <c r="HS27" s="198"/>
      <c r="HT27" s="198"/>
      <c r="HU27" s="198"/>
      <c r="HV27" s="198"/>
      <c r="HW27" s="198"/>
      <c r="HX27" s="198"/>
      <c r="HY27" s="198"/>
      <c r="HZ27" s="198"/>
      <c r="IA27" s="198"/>
      <c r="IB27" s="198"/>
      <c r="IC27" s="198"/>
      <c r="ID27" s="198"/>
      <c r="IE27" s="198"/>
      <c r="IF27" s="198"/>
      <c r="IG27" s="198"/>
      <c r="IH27" s="198"/>
      <c r="II27" s="198"/>
      <c r="IJ27" s="198"/>
      <c r="IK27" s="198"/>
      <c r="IL27" s="198"/>
      <c r="IM27" s="198"/>
      <c r="IN27" s="198"/>
      <c r="IO27" s="198"/>
      <c r="IP27" s="198"/>
      <c r="IQ27" s="198"/>
      <c r="IR27" s="198"/>
      <c r="IS27" s="198"/>
      <c r="IT27" s="198"/>
    </row>
    <row r="28" ht="20.1" customHeight="1" spans="1:254">
      <c r="A28" s="203" t="s">
        <v>486</v>
      </c>
      <c r="B28" s="204">
        <v>2199.66</v>
      </c>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8"/>
      <c r="AP28" s="198"/>
      <c r="AQ28" s="198"/>
      <c r="AR28" s="198"/>
      <c r="AS28" s="198"/>
      <c r="AT28" s="198"/>
      <c r="AU28" s="198"/>
      <c r="AV28" s="198"/>
      <c r="AW28" s="198"/>
      <c r="AX28" s="198"/>
      <c r="AY28" s="198"/>
      <c r="AZ28" s="198"/>
      <c r="BA28" s="198"/>
      <c r="BB28" s="198"/>
      <c r="BC28" s="198"/>
      <c r="BD28" s="198"/>
      <c r="BE28" s="198"/>
      <c r="BF28" s="198"/>
      <c r="BG28" s="198"/>
      <c r="BH28" s="198"/>
      <c r="BI28" s="198"/>
      <c r="BJ28" s="198"/>
      <c r="BK28" s="198"/>
      <c r="BL28" s="198"/>
      <c r="BM28" s="198"/>
      <c r="BN28" s="198"/>
      <c r="BO28" s="198"/>
      <c r="BP28" s="198"/>
      <c r="BQ28" s="198"/>
      <c r="BR28" s="198"/>
      <c r="BS28" s="198"/>
      <c r="BT28" s="198"/>
      <c r="BU28" s="198"/>
      <c r="BV28" s="198"/>
      <c r="BW28" s="198"/>
      <c r="BX28" s="198"/>
      <c r="BY28" s="198"/>
      <c r="BZ28" s="198"/>
      <c r="CA28" s="198"/>
      <c r="CB28" s="198"/>
      <c r="CC28" s="198"/>
      <c r="CD28" s="198"/>
      <c r="CE28" s="198"/>
      <c r="CF28" s="198"/>
      <c r="CG28" s="198"/>
      <c r="CH28" s="198"/>
      <c r="CI28" s="198"/>
      <c r="CJ28" s="198"/>
      <c r="CK28" s="198"/>
      <c r="CL28" s="198"/>
      <c r="CM28" s="198"/>
      <c r="CN28" s="198"/>
      <c r="CO28" s="198"/>
      <c r="CP28" s="198"/>
      <c r="CQ28" s="198"/>
      <c r="CR28" s="198"/>
      <c r="CS28" s="198"/>
      <c r="CT28" s="198"/>
      <c r="CU28" s="198"/>
      <c r="CV28" s="198"/>
      <c r="CW28" s="198"/>
      <c r="CX28" s="198"/>
      <c r="CY28" s="198"/>
      <c r="CZ28" s="198"/>
      <c r="DA28" s="198"/>
      <c r="DB28" s="198"/>
      <c r="DC28" s="198"/>
      <c r="DD28" s="198"/>
      <c r="DE28" s="198"/>
      <c r="DF28" s="198"/>
      <c r="DG28" s="198"/>
      <c r="DH28" s="198"/>
      <c r="DI28" s="198"/>
      <c r="DJ28" s="198"/>
      <c r="DK28" s="198"/>
      <c r="DL28" s="198"/>
      <c r="DM28" s="198"/>
      <c r="DN28" s="198"/>
      <c r="DO28" s="198"/>
      <c r="DP28" s="198"/>
      <c r="DQ28" s="198"/>
      <c r="DR28" s="198"/>
      <c r="DS28" s="198"/>
      <c r="DT28" s="198"/>
      <c r="DU28" s="198"/>
      <c r="DV28" s="198"/>
      <c r="DW28" s="198"/>
      <c r="DX28" s="198"/>
      <c r="DY28" s="198"/>
      <c r="DZ28" s="198"/>
      <c r="EA28" s="198"/>
      <c r="EB28" s="198"/>
      <c r="EC28" s="198"/>
      <c r="ED28" s="198"/>
      <c r="EE28" s="198"/>
      <c r="EF28" s="198"/>
      <c r="EG28" s="198"/>
      <c r="EH28" s="198"/>
      <c r="EI28" s="198"/>
      <c r="EJ28" s="198"/>
      <c r="EK28" s="198"/>
      <c r="EL28" s="198"/>
      <c r="EM28" s="198"/>
      <c r="EN28" s="198"/>
      <c r="EO28" s="198"/>
      <c r="EP28" s="198"/>
      <c r="EQ28" s="198"/>
      <c r="ER28" s="198"/>
      <c r="ES28" s="198"/>
      <c r="ET28" s="198"/>
      <c r="EU28" s="198"/>
      <c r="EV28" s="198"/>
      <c r="EW28" s="198"/>
      <c r="EX28" s="198"/>
      <c r="EY28" s="198"/>
      <c r="EZ28" s="198"/>
      <c r="FA28" s="198"/>
      <c r="FB28" s="198"/>
      <c r="FC28" s="198"/>
      <c r="FD28" s="198"/>
      <c r="FE28" s="198"/>
      <c r="FF28" s="198"/>
      <c r="FG28" s="198"/>
      <c r="FH28" s="198"/>
      <c r="FI28" s="198"/>
      <c r="FJ28" s="198"/>
      <c r="FK28" s="198"/>
      <c r="FL28" s="198"/>
      <c r="FM28" s="198"/>
      <c r="FN28" s="198"/>
      <c r="FO28" s="198"/>
      <c r="FP28" s="198"/>
      <c r="FQ28" s="198"/>
      <c r="FR28" s="198"/>
      <c r="FS28" s="198"/>
      <c r="FT28" s="198"/>
      <c r="FU28" s="198"/>
      <c r="FV28" s="198"/>
      <c r="FW28" s="198"/>
      <c r="FX28" s="198"/>
      <c r="FY28" s="198"/>
      <c r="FZ28" s="198"/>
      <c r="GA28" s="198"/>
      <c r="GB28" s="198"/>
      <c r="GC28" s="198"/>
      <c r="GD28" s="198"/>
      <c r="GE28" s="198"/>
      <c r="GF28" s="198"/>
      <c r="GG28" s="198"/>
      <c r="GH28" s="198"/>
      <c r="GI28" s="198"/>
      <c r="GJ28" s="198"/>
      <c r="GK28" s="198"/>
      <c r="GL28" s="198"/>
      <c r="GM28" s="198"/>
      <c r="GN28" s="198"/>
      <c r="GO28" s="198"/>
      <c r="GP28" s="198"/>
      <c r="GQ28" s="198"/>
      <c r="GR28" s="198"/>
      <c r="GS28" s="198"/>
      <c r="GT28" s="198"/>
      <c r="GU28" s="198"/>
      <c r="GV28" s="198"/>
      <c r="GW28" s="198"/>
      <c r="GX28" s="198"/>
      <c r="GY28" s="198"/>
      <c r="GZ28" s="198"/>
      <c r="HA28" s="198"/>
      <c r="HB28" s="198"/>
      <c r="HC28" s="198"/>
      <c r="HD28" s="198"/>
      <c r="HE28" s="198"/>
      <c r="HF28" s="198"/>
      <c r="HG28" s="198"/>
      <c r="HH28" s="198"/>
      <c r="HI28" s="198"/>
      <c r="HJ28" s="198"/>
      <c r="HK28" s="198"/>
      <c r="HL28" s="198"/>
      <c r="HM28" s="198"/>
      <c r="HN28" s="198"/>
      <c r="HO28" s="198"/>
      <c r="HP28" s="198"/>
      <c r="HQ28" s="198"/>
      <c r="HR28" s="198"/>
      <c r="HS28" s="198"/>
      <c r="HT28" s="198"/>
      <c r="HU28" s="198"/>
      <c r="HV28" s="198"/>
      <c r="HW28" s="198"/>
      <c r="HX28" s="198"/>
      <c r="HY28" s="198"/>
      <c r="HZ28" s="198"/>
      <c r="IA28" s="198"/>
      <c r="IB28" s="198"/>
      <c r="IC28" s="198"/>
      <c r="ID28" s="198"/>
      <c r="IE28" s="198"/>
      <c r="IF28" s="198"/>
      <c r="IG28" s="198"/>
      <c r="IH28" s="198"/>
      <c r="II28" s="198"/>
      <c r="IJ28" s="198"/>
      <c r="IK28" s="198"/>
      <c r="IL28" s="198"/>
      <c r="IM28" s="198"/>
      <c r="IN28" s="198"/>
      <c r="IO28" s="198"/>
      <c r="IP28" s="198"/>
      <c r="IQ28" s="198"/>
      <c r="IR28" s="198"/>
      <c r="IS28" s="198"/>
      <c r="IT28" s="198"/>
    </row>
    <row r="29" ht="20.1" customHeight="1" spans="1:254">
      <c r="A29" s="203" t="s">
        <v>487</v>
      </c>
      <c r="B29" s="204">
        <v>288.58</v>
      </c>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198"/>
      <c r="AR29" s="198"/>
      <c r="AS29" s="198"/>
      <c r="AT29" s="198"/>
      <c r="AU29" s="198"/>
      <c r="AV29" s="198"/>
      <c r="AW29" s="198"/>
      <c r="AX29" s="198"/>
      <c r="AY29" s="198"/>
      <c r="AZ29" s="198"/>
      <c r="BA29" s="198"/>
      <c r="BB29" s="198"/>
      <c r="BC29" s="198"/>
      <c r="BD29" s="198"/>
      <c r="BE29" s="198"/>
      <c r="BF29" s="198"/>
      <c r="BG29" s="198"/>
      <c r="BH29" s="198"/>
      <c r="BI29" s="198"/>
      <c r="BJ29" s="198"/>
      <c r="BK29" s="198"/>
      <c r="BL29" s="198"/>
      <c r="BM29" s="198"/>
      <c r="BN29" s="198"/>
      <c r="BO29" s="198"/>
      <c r="BP29" s="198"/>
      <c r="BQ29" s="198"/>
      <c r="BR29" s="198"/>
      <c r="BS29" s="198"/>
      <c r="BT29" s="198"/>
      <c r="BU29" s="198"/>
      <c r="BV29" s="198"/>
      <c r="BW29" s="198"/>
      <c r="BX29" s="198"/>
      <c r="BY29" s="198"/>
      <c r="BZ29" s="198"/>
      <c r="CA29" s="198"/>
      <c r="CB29" s="198"/>
      <c r="CC29" s="198"/>
      <c r="CD29" s="198"/>
      <c r="CE29" s="198"/>
      <c r="CF29" s="198"/>
      <c r="CG29" s="198"/>
      <c r="CH29" s="198"/>
      <c r="CI29" s="198"/>
      <c r="CJ29" s="198"/>
      <c r="CK29" s="198"/>
      <c r="CL29" s="198"/>
      <c r="CM29" s="198"/>
      <c r="CN29" s="198"/>
      <c r="CO29" s="198"/>
      <c r="CP29" s="198"/>
      <c r="CQ29" s="198"/>
      <c r="CR29" s="198"/>
      <c r="CS29" s="198"/>
      <c r="CT29" s="198"/>
      <c r="CU29" s="198"/>
      <c r="CV29" s="198"/>
      <c r="CW29" s="198"/>
      <c r="CX29" s="198"/>
      <c r="CY29" s="198"/>
      <c r="CZ29" s="198"/>
      <c r="DA29" s="198"/>
      <c r="DB29" s="198"/>
      <c r="DC29" s="198"/>
      <c r="DD29" s="198"/>
      <c r="DE29" s="198"/>
      <c r="DF29" s="198"/>
      <c r="DG29" s="198"/>
      <c r="DH29" s="198"/>
      <c r="DI29" s="198"/>
      <c r="DJ29" s="198"/>
      <c r="DK29" s="198"/>
      <c r="DL29" s="198"/>
      <c r="DM29" s="198"/>
      <c r="DN29" s="198"/>
      <c r="DO29" s="198"/>
      <c r="DP29" s="198"/>
      <c r="DQ29" s="198"/>
      <c r="DR29" s="198"/>
      <c r="DS29" s="198"/>
      <c r="DT29" s="198"/>
      <c r="DU29" s="198"/>
      <c r="DV29" s="198"/>
      <c r="DW29" s="198"/>
      <c r="DX29" s="198"/>
      <c r="DY29" s="198"/>
      <c r="DZ29" s="198"/>
      <c r="EA29" s="198"/>
      <c r="EB29" s="198"/>
      <c r="EC29" s="198"/>
      <c r="ED29" s="198"/>
      <c r="EE29" s="198"/>
      <c r="EF29" s="198"/>
      <c r="EG29" s="198"/>
      <c r="EH29" s="198"/>
      <c r="EI29" s="198"/>
      <c r="EJ29" s="198"/>
      <c r="EK29" s="198"/>
      <c r="EL29" s="198"/>
      <c r="EM29" s="198"/>
      <c r="EN29" s="198"/>
      <c r="EO29" s="198"/>
      <c r="EP29" s="198"/>
      <c r="EQ29" s="198"/>
      <c r="ER29" s="198"/>
      <c r="ES29" s="198"/>
      <c r="ET29" s="198"/>
      <c r="EU29" s="198"/>
      <c r="EV29" s="198"/>
      <c r="EW29" s="198"/>
      <c r="EX29" s="198"/>
      <c r="EY29" s="198"/>
      <c r="EZ29" s="198"/>
      <c r="FA29" s="198"/>
      <c r="FB29" s="198"/>
      <c r="FC29" s="198"/>
      <c r="FD29" s="198"/>
      <c r="FE29" s="198"/>
      <c r="FF29" s="198"/>
      <c r="FG29" s="198"/>
      <c r="FH29" s="198"/>
      <c r="FI29" s="198"/>
      <c r="FJ29" s="198"/>
      <c r="FK29" s="198"/>
      <c r="FL29" s="198"/>
      <c r="FM29" s="198"/>
      <c r="FN29" s="198"/>
      <c r="FO29" s="198"/>
      <c r="FP29" s="198"/>
      <c r="FQ29" s="198"/>
      <c r="FR29" s="198"/>
      <c r="FS29" s="198"/>
      <c r="FT29" s="198"/>
      <c r="FU29" s="198"/>
      <c r="FV29" s="198"/>
      <c r="FW29" s="198"/>
      <c r="FX29" s="198"/>
      <c r="FY29" s="198"/>
      <c r="FZ29" s="198"/>
      <c r="GA29" s="198"/>
      <c r="GB29" s="198"/>
      <c r="GC29" s="198"/>
      <c r="GD29" s="198"/>
      <c r="GE29" s="198"/>
      <c r="GF29" s="198"/>
      <c r="GG29" s="198"/>
      <c r="GH29" s="198"/>
      <c r="GI29" s="198"/>
      <c r="GJ29" s="198"/>
      <c r="GK29" s="198"/>
      <c r="GL29" s="198"/>
      <c r="GM29" s="198"/>
      <c r="GN29" s="198"/>
      <c r="GO29" s="198"/>
      <c r="GP29" s="198"/>
      <c r="GQ29" s="198"/>
      <c r="GR29" s="198"/>
      <c r="GS29" s="198"/>
      <c r="GT29" s="198"/>
      <c r="GU29" s="198"/>
      <c r="GV29" s="198"/>
      <c r="GW29" s="198"/>
      <c r="GX29" s="198"/>
      <c r="GY29" s="198"/>
      <c r="GZ29" s="198"/>
      <c r="HA29" s="198"/>
      <c r="HB29" s="198"/>
      <c r="HC29" s="198"/>
      <c r="HD29" s="198"/>
      <c r="HE29" s="198"/>
      <c r="HF29" s="198"/>
      <c r="HG29" s="198"/>
      <c r="HH29" s="198"/>
      <c r="HI29" s="198"/>
      <c r="HJ29" s="198"/>
      <c r="HK29" s="198"/>
      <c r="HL29" s="198"/>
      <c r="HM29" s="198"/>
      <c r="HN29" s="198"/>
      <c r="HO29" s="198"/>
      <c r="HP29" s="198"/>
      <c r="HQ29" s="198"/>
      <c r="HR29" s="198"/>
      <c r="HS29" s="198"/>
      <c r="HT29" s="198"/>
      <c r="HU29" s="198"/>
      <c r="HV29" s="198"/>
      <c r="HW29" s="198"/>
      <c r="HX29" s="198"/>
      <c r="HY29" s="198"/>
      <c r="HZ29" s="198"/>
      <c r="IA29" s="198"/>
      <c r="IB29" s="198"/>
      <c r="IC29" s="198"/>
      <c r="ID29" s="198"/>
      <c r="IE29" s="198"/>
      <c r="IF29" s="198"/>
      <c r="IG29" s="198"/>
      <c r="IH29" s="198"/>
      <c r="II29" s="198"/>
      <c r="IJ29" s="198"/>
      <c r="IK29" s="198"/>
      <c r="IL29" s="198"/>
      <c r="IM29" s="198"/>
      <c r="IN29" s="198"/>
      <c r="IO29" s="198"/>
      <c r="IP29" s="198"/>
      <c r="IQ29" s="198"/>
      <c r="IR29" s="198"/>
      <c r="IS29" s="198"/>
      <c r="IT29" s="198"/>
    </row>
    <row r="30" ht="20.1" customHeight="1" spans="1:254">
      <c r="A30" s="203" t="s">
        <v>488</v>
      </c>
      <c r="B30" s="204">
        <v>260.66</v>
      </c>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198"/>
      <c r="AR30" s="198"/>
      <c r="AS30" s="198"/>
      <c r="AT30" s="198"/>
      <c r="AU30" s="198"/>
      <c r="AV30" s="198"/>
      <c r="AW30" s="198"/>
      <c r="AX30" s="198"/>
      <c r="AY30" s="198"/>
      <c r="AZ30" s="198"/>
      <c r="BA30" s="198"/>
      <c r="BB30" s="198"/>
      <c r="BC30" s="198"/>
      <c r="BD30" s="198"/>
      <c r="BE30" s="198"/>
      <c r="BF30" s="198"/>
      <c r="BG30" s="198"/>
      <c r="BH30" s="198"/>
      <c r="BI30" s="198"/>
      <c r="BJ30" s="198"/>
      <c r="BK30" s="198"/>
      <c r="BL30" s="198"/>
      <c r="BM30" s="198"/>
      <c r="BN30" s="198"/>
      <c r="BO30" s="198"/>
      <c r="BP30" s="198"/>
      <c r="BQ30" s="198"/>
      <c r="BR30" s="198"/>
      <c r="BS30" s="198"/>
      <c r="BT30" s="198"/>
      <c r="BU30" s="198"/>
      <c r="BV30" s="198"/>
      <c r="BW30" s="198"/>
      <c r="BX30" s="198"/>
      <c r="BY30" s="198"/>
      <c r="BZ30" s="198"/>
      <c r="CA30" s="198"/>
      <c r="CB30" s="198"/>
      <c r="CC30" s="198"/>
      <c r="CD30" s="198"/>
      <c r="CE30" s="198"/>
      <c r="CF30" s="198"/>
      <c r="CG30" s="198"/>
      <c r="CH30" s="198"/>
      <c r="CI30" s="198"/>
      <c r="CJ30" s="198"/>
      <c r="CK30" s="198"/>
      <c r="CL30" s="198"/>
      <c r="CM30" s="198"/>
      <c r="CN30" s="198"/>
      <c r="CO30" s="198"/>
      <c r="CP30" s="198"/>
      <c r="CQ30" s="198"/>
      <c r="CR30" s="198"/>
      <c r="CS30" s="198"/>
      <c r="CT30" s="198"/>
      <c r="CU30" s="198"/>
      <c r="CV30" s="198"/>
      <c r="CW30" s="198"/>
      <c r="CX30" s="198"/>
      <c r="CY30" s="198"/>
      <c r="CZ30" s="198"/>
      <c r="DA30" s="198"/>
      <c r="DB30" s="198"/>
      <c r="DC30" s="198"/>
      <c r="DD30" s="198"/>
      <c r="DE30" s="198"/>
      <c r="DF30" s="198"/>
      <c r="DG30" s="198"/>
      <c r="DH30" s="198"/>
      <c r="DI30" s="198"/>
      <c r="DJ30" s="198"/>
      <c r="DK30" s="198"/>
      <c r="DL30" s="198"/>
      <c r="DM30" s="198"/>
      <c r="DN30" s="198"/>
      <c r="DO30" s="198"/>
      <c r="DP30" s="198"/>
      <c r="DQ30" s="198"/>
      <c r="DR30" s="198"/>
      <c r="DS30" s="198"/>
      <c r="DT30" s="198"/>
      <c r="DU30" s="198"/>
      <c r="DV30" s="198"/>
      <c r="DW30" s="198"/>
      <c r="DX30" s="198"/>
      <c r="DY30" s="198"/>
      <c r="DZ30" s="198"/>
      <c r="EA30" s="198"/>
      <c r="EB30" s="198"/>
      <c r="EC30" s="198"/>
      <c r="ED30" s="198"/>
      <c r="EE30" s="198"/>
      <c r="EF30" s="198"/>
      <c r="EG30" s="198"/>
      <c r="EH30" s="198"/>
      <c r="EI30" s="198"/>
      <c r="EJ30" s="198"/>
      <c r="EK30" s="198"/>
      <c r="EL30" s="198"/>
      <c r="EM30" s="198"/>
      <c r="EN30" s="198"/>
      <c r="EO30" s="198"/>
      <c r="EP30" s="198"/>
      <c r="EQ30" s="198"/>
      <c r="ER30" s="198"/>
      <c r="ES30" s="198"/>
      <c r="ET30" s="198"/>
      <c r="EU30" s="198"/>
      <c r="EV30" s="198"/>
      <c r="EW30" s="198"/>
      <c r="EX30" s="198"/>
      <c r="EY30" s="198"/>
      <c r="EZ30" s="198"/>
      <c r="FA30" s="198"/>
      <c r="FB30" s="198"/>
      <c r="FC30" s="198"/>
      <c r="FD30" s="198"/>
      <c r="FE30" s="198"/>
      <c r="FF30" s="198"/>
      <c r="FG30" s="198"/>
      <c r="FH30" s="198"/>
      <c r="FI30" s="198"/>
      <c r="FJ30" s="198"/>
      <c r="FK30" s="198"/>
      <c r="FL30" s="198"/>
      <c r="FM30" s="198"/>
      <c r="FN30" s="198"/>
      <c r="FO30" s="198"/>
      <c r="FP30" s="198"/>
      <c r="FQ30" s="198"/>
      <c r="FR30" s="198"/>
      <c r="FS30" s="198"/>
      <c r="FT30" s="198"/>
      <c r="FU30" s="198"/>
      <c r="FV30" s="198"/>
      <c r="FW30" s="198"/>
      <c r="FX30" s="198"/>
      <c r="FY30" s="198"/>
      <c r="FZ30" s="198"/>
      <c r="GA30" s="198"/>
      <c r="GB30" s="198"/>
      <c r="GC30" s="198"/>
      <c r="GD30" s="198"/>
      <c r="GE30" s="198"/>
      <c r="GF30" s="198"/>
      <c r="GG30" s="198"/>
      <c r="GH30" s="198"/>
      <c r="GI30" s="198"/>
      <c r="GJ30" s="198"/>
      <c r="GK30" s="198"/>
      <c r="GL30" s="198"/>
      <c r="GM30" s="198"/>
      <c r="GN30" s="198"/>
      <c r="GO30" s="198"/>
      <c r="GP30" s="198"/>
      <c r="GQ30" s="198"/>
      <c r="GR30" s="198"/>
      <c r="GS30" s="198"/>
      <c r="GT30" s="198"/>
      <c r="GU30" s="198"/>
      <c r="GV30" s="198"/>
      <c r="GW30" s="198"/>
      <c r="GX30" s="198"/>
      <c r="GY30" s="198"/>
      <c r="GZ30" s="198"/>
      <c r="HA30" s="198"/>
      <c r="HB30" s="198"/>
      <c r="HC30" s="198"/>
      <c r="HD30" s="198"/>
      <c r="HE30" s="198"/>
      <c r="HF30" s="198"/>
      <c r="HG30" s="198"/>
      <c r="HH30" s="198"/>
      <c r="HI30" s="198"/>
      <c r="HJ30" s="198"/>
      <c r="HK30" s="198"/>
      <c r="HL30" s="198"/>
      <c r="HM30" s="198"/>
      <c r="HN30" s="198"/>
      <c r="HO30" s="198"/>
      <c r="HP30" s="198"/>
      <c r="HQ30" s="198"/>
      <c r="HR30" s="198"/>
      <c r="HS30" s="198"/>
      <c r="HT30" s="198"/>
      <c r="HU30" s="198"/>
      <c r="HV30" s="198"/>
      <c r="HW30" s="198"/>
      <c r="HX30" s="198"/>
      <c r="HY30" s="198"/>
      <c r="HZ30" s="198"/>
      <c r="IA30" s="198"/>
      <c r="IB30" s="198"/>
      <c r="IC30" s="198"/>
      <c r="ID30" s="198"/>
      <c r="IE30" s="198"/>
      <c r="IF30" s="198"/>
      <c r="IG30" s="198"/>
      <c r="IH30" s="198"/>
      <c r="II30" s="198"/>
      <c r="IJ30" s="198"/>
      <c r="IK30" s="198"/>
      <c r="IL30" s="198"/>
      <c r="IM30" s="198"/>
      <c r="IN30" s="198"/>
      <c r="IO30" s="198"/>
      <c r="IP30" s="198"/>
      <c r="IQ30" s="198"/>
      <c r="IR30" s="198"/>
      <c r="IS30" s="198"/>
      <c r="IT30" s="198"/>
    </row>
    <row r="31" ht="20.1" customHeight="1" spans="1:254">
      <c r="A31" s="203" t="s">
        <v>489</v>
      </c>
      <c r="B31" s="204">
        <v>946.08</v>
      </c>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c r="AR31" s="198"/>
      <c r="AS31" s="198"/>
      <c r="AT31" s="198"/>
      <c r="AU31" s="198"/>
      <c r="AV31" s="198"/>
      <c r="AW31" s="198"/>
      <c r="AX31" s="198"/>
      <c r="AY31" s="198"/>
      <c r="AZ31" s="198"/>
      <c r="BA31" s="198"/>
      <c r="BB31" s="198"/>
      <c r="BC31" s="198"/>
      <c r="BD31" s="198"/>
      <c r="BE31" s="198"/>
      <c r="BF31" s="198"/>
      <c r="BG31" s="198"/>
      <c r="BH31" s="198"/>
      <c r="BI31" s="198"/>
      <c r="BJ31" s="198"/>
      <c r="BK31" s="198"/>
      <c r="BL31" s="198"/>
      <c r="BM31" s="198"/>
      <c r="BN31" s="198"/>
      <c r="BO31" s="198"/>
      <c r="BP31" s="198"/>
      <c r="BQ31" s="198"/>
      <c r="BR31" s="198"/>
      <c r="BS31" s="198"/>
      <c r="BT31" s="198"/>
      <c r="BU31" s="198"/>
      <c r="BV31" s="198"/>
      <c r="BW31" s="198"/>
      <c r="BX31" s="198"/>
      <c r="BY31" s="198"/>
      <c r="BZ31" s="198"/>
      <c r="CA31" s="198"/>
      <c r="CB31" s="198"/>
      <c r="CC31" s="198"/>
      <c r="CD31" s="198"/>
      <c r="CE31" s="198"/>
      <c r="CF31" s="198"/>
      <c r="CG31" s="198"/>
      <c r="CH31" s="198"/>
      <c r="CI31" s="198"/>
      <c r="CJ31" s="198"/>
      <c r="CK31" s="198"/>
      <c r="CL31" s="198"/>
      <c r="CM31" s="198"/>
      <c r="CN31" s="198"/>
      <c r="CO31" s="198"/>
      <c r="CP31" s="198"/>
      <c r="CQ31" s="198"/>
      <c r="CR31" s="198"/>
      <c r="CS31" s="198"/>
      <c r="CT31" s="198"/>
      <c r="CU31" s="198"/>
      <c r="CV31" s="198"/>
      <c r="CW31" s="198"/>
      <c r="CX31" s="198"/>
      <c r="CY31" s="198"/>
      <c r="CZ31" s="198"/>
      <c r="DA31" s="198"/>
      <c r="DB31" s="198"/>
      <c r="DC31" s="198"/>
      <c r="DD31" s="198"/>
      <c r="DE31" s="198"/>
      <c r="DF31" s="198"/>
      <c r="DG31" s="198"/>
      <c r="DH31" s="198"/>
      <c r="DI31" s="198"/>
      <c r="DJ31" s="198"/>
      <c r="DK31" s="198"/>
      <c r="DL31" s="198"/>
      <c r="DM31" s="198"/>
      <c r="DN31" s="198"/>
      <c r="DO31" s="198"/>
      <c r="DP31" s="198"/>
      <c r="DQ31" s="198"/>
      <c r="DR31" s="198"/>
      <c r="DS31" s="198"/>
      <c r="DT31" s="198"/>
      <c r="DU31" s="198"/>
      <c r="DV31" s="198"/>
      <c r="DW31" s="198"/>
      <c r="DX31" s="198"/>
      <c r="DY31" s="198"/>
      <c r="DZ31" s="198"/>
      <c r="EA31" s="198"/>
      <c r="EB31" s="198"/>
      <c r="EC31" s="198"/>
      <c r="ED31" s="198"/>
      <c r="EE31" s="198"/>
      <c r="EF31" s="198"/>
      <c r="EG31" s="198"/>
      <c r="EH31" s="198"/>
      <c r="EI31" s="198"/>
      <c r="EJ31" s="198"/>
      <c r="EK31" s="198"/>
      <c r="EL31" s="198"/>
      <c r="EM31" s="198"/>
      <c r="EN31" s="198"/>
      <c r="EO31" s="198"/>
      <c r="EP31" s="198"/>
      <c r="EQ31" s="198"/>
      <c r="ER31" s="198"/>
      <c r="ES31" s="198"/>
      <c r="ET31" s="198"/>
      <c r="EU31" s="198"/>
      <c r="EV31" s="198"/>
      <c r="EW31" s="198"/>
      <c r="EX31" s="198"/>
      <c r="EY31" s="198"/>
      <c r="EZ31" s="198"/>
      <c r="FA31" s="198"/>
      <c r="FB31" s="198"/>
      <c r="FC31" s="198"/>
      <c r="FD31" s="198"/>
      <c r="FE31" s="198"/>
      <c r="FF31" s="198"/>
      <c r="FG31" s="198"/>
      <c r="FH31" s="198"/>
      <c r="FI31" s="198"/>
      <c r="FJ31" s="198"/>
      <c r="FK31" s="198"/>
      <c r="FL31" s="198"/>
      <c r="FM31" s="198"/>
      <c r="FN31" s="198"/>
      <c r="FO31" s="198"/>
      <c r="FP31" s="198"/>
      <c r="FQ31" s="198"/>
      <c r="FR31" s="198"/>
      <c r="FS31" s="198"/>
      <c r="FT31" s="198"/>
      <c r="FU31" s="198"/>
      <c r="FV31" s="198"/>
      <c r="FW31" s="198"/>
      <c r="FX31" s="198"/>
      <c r="FY31" s="198"/>
      <c r="FZ31" s="198"/>
      <c r="GA31" s="198"/>
      <c r="GB31" s="198"/>
      <c r="GC31" s="198"/>
      <c r="GD31" s="198"/>
      <c r="GE31" s="198"/>
      <c r="GF31" s="198"/>
      <c r="GG31" s="198"/>
      <c r="GH31" s="198"/>
      <c r="GI31" s="198"/>
      <c r="GJ31" s="198"/>
      <c r="GK31" s="198"/>
      <c r="GL31" s="198"/>
      <c r="GM31" s="198"/>
      <c r="GN31" s="198"/>
      <c r="GO31" s="198"/>
      <c r="GP31" s="198"/>
      <c r="GQ31" s="198"/>
      <c r="GR31" s="198"/>
      <c r="GS31" s="198"/>
      <c r="GT31" s="198"/>
      <c r="GU31" s="198"/>
      <c r="GV31" s="198"/>
      <c r="GW31" s="198"/>
      <c r="GX31" s="198"/>
      <c r="GY31" s="198"/>
      <c r="GZ31" s="198"/>
      <c r="HA31" s="198"/>
      <c r="HB31" s="198"/>
      <c r="HC31" s="198"/>
      <c r="HD31" s="198"/>
      <c r="HE31" s="198"/>
      <c r="HF31" s="198"/>
      <c r="HG31" s="198"/>
      <c r="HH31" s="198"/>
      <c r="HI31" s="198"/>
      <c r="HJ31" s="198"/>
      <c r="HK31" s="198"/>
      <c r="HL31" s="198"/>
      <c r="HM31" s="198"/>
      <c r="HN31" s="198"/>
      <c r="HO31" s="198"/>
      <c r="HP31" s="198"/>
      <c r="HQ31" s="198"/>
      <c r="HR31" s="198"/>
      <c r="HS31" s="198"/>
      <c r="HT31" s="198"/>
      <c r="HU31" s="198"/>
      <c r="HV31" s="198"/>
      <c r="HW31" s="198"/>
      <c r="HX31" s="198"/>
      <c r="HY31" s="198"/>
      <c r="HZ31" s="198"/>
      <c r="IA31" s="198"/>
      <c r="IB31" s="198"/>
      <c r="IC31" s="198"/>
      <c r="ID31" s="198"/>
      <c r="IE31" s="198"/>
      <c r="IF31" s="198"/>
      <c r="IG31" s="198"/>
      <c r="IH31" s="198"/>
      <c r="II31" s="198"/>
      <c r="IJ31" s="198"/>
      <c r="IK31" s="198"/>
      <c r="IL31" s="198"/>
      <c r="IM31" s="198"/>
      <c r="IN31" s="198"/>
      <c r="IO31" s="198"/>
      <c r="IP31" s="198"/>
      <c r="IQ31" s="198"/>
      <c r="IR31" s="198"/>
      <c r="IS31" s="198"/>
      <c r="IT31" s="198"/>
    </row>
    <row r="32" ht="20.1" customHeight="1" spans="1:2">
      <c r="A32" s="203" t="s">
        <v>490</v>
      </c>
      <c r="B32" s="204">
        <v>775.5</v>
      </c>
    </row>
    <row r="33" ht="20.1" customHeight="1" spans="1:2">
      <c r="A33" s="203" t="s">
        <v>491</v>
      </c>
      <c r="B33" s="204">
        <v>8.5</v>
      </c>
    </row>
    <row r="34" ht="20.1" customHeight="1" spans="1:2">
      <c r="A34" s="203" t="s">
        <v>492</v>
      </c>
      <c r="B34" s="204">
        <v>276.96</v>
      </c>
    </row>
    <row r="35" ht="20.1" customHeight="1" spans="1:2">
      <c r="A35" s="203" t="s">
        <v>493</v>
      </c>
      <c r="B35" s="204">
        <v>4149</v>
      </c>
    </row>
    <row r="36" ht="20.1" customHeight="1" spans="1:2">
      <c r="A36" s="203" t="s">
        <v>494</v>
      </c>
      <c r="B36" s="204">
        <v>278.91</v>
      </c>
    </row>
    <row r="37" ht="20.1" customHeight="1" spans="1:2">
      <c r="A37" s="203" t="s">
        <v>495</v>
      </c>
      <c r="B37" s="204">
        <v>418.35</v>
      </c>
    </row>
    <row r="38" ht="20.1" customHeight="1" spans="1:2">
      <c r="A38" s="203" t="s">
        <v>496</v>
      </c>
      <c r="B38" s="204">
        <v>436.4</v>
      </c>
    </row>
    <row r="39" ht="20.1" customHeight="1" spans="1:2">
      <c r="A39" s="203" t="s">
        <v>497</v>
      </c>
      <c r="B39" s="204">
        <v>90.56</v>
      </c>
    </row>
    <row r="40" ht="20.1" customHeight="1" spans="1:2">
      <c r="A40" s="203" t="s">
        <v>498</v>
      </c>
      <c r="B40" s="204">
        <v>7.7</v>
      </c>
    </row>
    <row r="41" ht="20.1" customHeight="1" spans="1:2">
      <c r="A41" s="203" t="s">
        <v>499</v>
      </c>
      <c r="B41" s="204">
        <v>12360.85</v>
      </c>
    </row>
    <row r="42" ht="20.1" customHeight="1" spans="1:2">
      <c r="A42" s="203" t="s">
        <v>500</v>
      </c>
      <c r="B42" s="204">
        <v>647.5</v>
      </c>
    </row>
    <row r="43" ht="20.1" customHeight="1" spans="1:2">
      <c r="A43" s="203" t="s">
        <v>501</v>
      </c>
      <c r="B43" s="204">
        <v>221.5</v>
      </c>
    </row>
    <row r="44" ht="20.1" customHeight="1" spans="1:2">
      <c r="A44" s="203" t="s">
        <v>502</v>
      </c>
      <c r="B44" s="204">
        <v>426</v>
      </c>
    </row>
    <row r="45" ht="20.1" customHeight="1" spans="1:2">
      <c r="A45" s="203" t="s">
        <v>503</v>
      </c>
      <c r="B45" s="204">
        <v>6929</v>
      </c>
    </row>
    <row r="46" ht="20.1" customHeight="1" spans="1:2">
      <c r="A46" s="203" t="s">
        <v>504</v>
      </c>
      <c r="B46" s="204">
        <v>754</v>
      </c>
    </row>
    <row r="47" ht="20.1" customHeight="1" spans="1:2">
      <c r="A47" s="203" t="s">
        <v>505</v>
      </c>
      <c r="B47" s="204">
        <v>211</v>
      </c>
    </row>
    <row r="48" ht="20.1" customHeight="1" spans="1:2">
      <c r="A48" s="203" t="s">
        <v>506</v>
      </c>
      <c r="B48" s="204">
        <v>5614</v>
      </c>
    </row>
    <row r="49" ht="20.1" customHeight="1" spans="1:2">
      <c r="A49" s="203" t="s">
        <v>46</v>
      </c>
      <c r="B49" s="204">
        <v>350</v>
      </c>
    </row>
    <row r="50" ht="20.1" customHeight="1" spans="1:2">
      <c r="A50" s="203" t="s">
        <v>452</v>
      </c>
      <c r="B50" s="204">
        <v>33884.91</v>
      </c>
    </row>
    <row r="51" ht="20.1" customHeight="1" spans="1:2">
      <c r="A51" s="203" t="s">
        <v>48</v>
      </c>
      <c r="B51" s="204">
        <v>33884.91</v>
      </c>
    </row>
  </sheetData>
  <sheetProtection formatCells="0" formatColumns="0" formatRows="0"/>
  <mergeCells count="2">
    <mergeCell ref="A1:B1"/>
    <mergeCell ref="A3:B3"/>
  </mergeCells>
  <pageMargins left="0.590551181102362" right="0.393700787401575" top="0.393700787401575" bottom="0.393700787401575" header="0.511811004848931" footer="0.472440963655006"/>
  <pageSetup paperSize="9" scale="125"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D40"/>
  <sheetViews>
    <sheetView workbookViewId="0">
      <selection activeCell="F11" sqref="F11"/>
    </sheetView>
  </sheetViews>
  <sheetFormatPr defaultColWidth="9" defaultRowHeight="15.6" outlineLevelCol="3"/>
  <cols>
    <col min="1" max="1" width="54.1296296296296" style="177" customWidth="1"/>
    <col min="2" max="2" width="21.3796296296296" style="177" customWidth="1"/>
    <col min="3" max="256" width="9" style="177"/>
    <col min="257" max="16384" width="9" style="3"/>
  </cols>
  <sheetData>
    <row r="1" ht="30.75" customHeight="1" spans="1:2">
      <c r="A1" s="178" t="s">
        <v>507</v>
      </c>
      <c r="B1" s="179"/>
    </row>
    <row r="2" ht="19.5" customHeight="1" spans="1:2">
      <c r="A2" s="180"/>
      <c r="B2" s="181" t="s">
        <v>508</v>
      </c>
    </row>
    <row r="3" ht="36" customHeight="1" spans="1:2">
      <c r="A3" s="182" t="s">
        <v>509</v>
      </c>
      <c r="B3" s="183" t="s">
        <v>510</v>
      </c>
    </row>
    <row r="4" ht="23.25" customHeight="1" spans="1:2">
      <c r="A4" s="184" t="s">
        <v>511</v>
      </c>
      <c r="B4" s="185">
        <f>SUM(B5:B13)</f>
        <v>29965</v>
      </c>
    </row>
    <row r="5" ht="23.25" customHeight="1" spans="1:4">
      <c r="A5" s="186" t="s">
        <v>512</v>
      </c>
      <c r="B5" s="187">
        <v>10211</v>
      </c>
      <c r="D5" s="188"/>
    </row>
    <row r="6" ht="23.25" customHeight="1" spans="1:2">
      <c r="A6" s="186" t="s">
        <v>513</v>
      </c>
      <c r="B6" s="187">
        <v>2915</v>
      </c>
    </row>
    <row r="7" ht="23.25" customHeight="1" spans="1:2">
      <c r="A7" s="186" t="s">
        <v>514</v>
      </c>
      <c r="B7" s="187">
        <v>2989</v>
      </c>
    </row>
    <row r="8" ht="23.25" customHeight="1" spans="1:4">
      <c r="A8" s="189" t="s">
        <v>515</v>
      </c>
      <c r="B8" s="187">
        <v>6200</v>
      </c>
      <c r="D8" s="188"/>
    </row>
    <row r="9" ht="23.25" customHeight="1" spans="1:4">
      <c r="A9" s="189" t="s">
        <v>516</v>
      </c>
      <c r="B9" s="187">
        <v>1143</v>
      </c>
      <c r="D9" s="188"/>
    </row>
    <row r="10" ht="23.25" customHeight="1" spans="1:4">
      <c r="A10" s="186" t="s">
        <v>517</v>
      </c>
      <c r="B10" s="187">
        <v>2422</v>
      </c>
      <c r="D10" s="188"/>
    </row>
    <row r="11" ht="23.25" customHeight="1" spans="1:2">
      <c r="A11" s="186" t="s">
        <v>518</v>
      </c>
      <c r="B11" s="187">
        <v>2575</v>
      </c>
    </row>
    <row r="12" ht="23.25" customHeight="1" spans="1:2">
      <c r="A12" s="186" t="s">
        <v>519</v>
      </c>
      <c r="B12" s="187">
        <v>1400</v>
      </c>
    </row>
    <row r="13" ht="23.25" customHeight="1" spans="1:4">
      <c r="A13" s="186" t="s">
        <v>520</v>
      </c>
      <c r="B13" s="187">
        <v>110</v>
      </c>
      <c r="D13" s="188"/>
    </row>
    <row r="14" ht="23.25" customHeight="1" spans="1:2">
      <c r="A14" s="184" t="s">
        <v>521</v>
      </c>
      <c r="B14" s="185">
        <f>SUM(B15:B32)</f>
        <v>2376</v>
      </c>
    </row>
    <row r="15" ht="23.25" customHeight="1" spans="1:2">
      <c r="A15" s="186" t="s">
        <v>522</v>
      </c>
      <c r="B15" s="187">
        <v>286</v>
      </c>
    </row>
    <row r="16" ht="23.25" customHeight="1" spans="1:2">
      <c r="A16" s="186" t="s">
        <v>523</v>
      </c>
      <c r="B16" s="187">
        <v>106</v>
      </c>
    </row>
    <row r="17" ht="23.25" customHeight="1" spans="1:2">
      <c r="A17" s="190" t="s">
        <v>524</v>
      </c>
      <c r="B17" s="187">
        <v>1</v>
      </c>
    </row>
    <row r="18" ht="23.25" customHeight="1" spans="1:2">
      <c r="A18" s="186" t="s">
        <v>525</v>
      </c>
      <c r="B18" s="187">
        <v>38</v>
      </c>
    </row>
    <row r="19" ht="23.25" customHeight="1" spans="1:2">
      <c r="A19" s="186" t="s">
        <v>526</v>
      </c>
      <c r="B19" s="187">
        <v>111</v>
      </c>
    </row>
    <row r="20" ht="23.25" customHeight="1" spans="1:2">
      <c r="A20" s="186" t="s">
        <v>527</v>
      </c>
      <c r="B20" s="187">
        <v>41</v>
      </c>
    </row>
    <row r="21" ht="23.25" customHeight="1" spans="1:2">
      <c r="A21" s="186" t="s">
        <v>528</v>
      </c>
      <c r="B21" s="187">
        <v>14</v>
      </c>
    </row>
    <row r="22" ht="23.25" customHeight="1" spans="1:2">
      <c r="A22" s="186" t="s">
        <v>529</v>
      </c>
      <c r="B22" s="187">
        <v>189</v>
      </c>
    </row>
    <row r="23" ht="23.25" customHeight="1" spans="1:2">
      <c r="A23" s="186" t="s">
        <v>530</v>
      </c>
      <c r="B23" s="187">
        <v>35</v>
      </c>
    </row>
    <row r="24" ht="23.25" customHeight="1" spans="1:2">
      <c r="A24" s="186" t="s">
        <v>531</v>
      </c>
      <c r="B24" s="187">
        <v>75</v>
      </c>
    </row>
    <row r="25" ht="23.25" customHeight="1" spans="1:2">
      <c r="A25" s="186" t="s">
        <v>532</v>
      </c>
      <c r="B25" s="187">
        <v>50</v>
      </c>
    </row>
    <row r="26" ht="23.25" customHeight="1" spans="1:2">
      <c r="A26" s="186" t="s">
        <v>533</v>
      </c>
      <c r="B26" s="187">
        <v>208</v>
      </c>
    </row>
    <row r="27" ht="23.25" customHeight="1" spans="1:2">
      <c r="A27" s="189" t="s">
        <v>534</v>
      </c>
      <c r="B27" s="187">
        <v>7</v>
      </c>
    </row>
    <row r="28" ht="23.25" customHeight="1" spans="1:2">
      <c r="A28" s="189" t="s">
        <v>535</v>
      </c>
      <c r="B28" s="187">
        <v>279</v>
      </c>
    </row>
    <row r="29" ht="23.25" customHeight="1" spans="1:2">
      <c r="A29" s="186" t="s">
        <v>536</v>
      </c>
      <c r="B29" s="187">
        <v>418</v>
      </c>
    </row>
    <row r="30" ht="23.25" customHeight="1" spans="1:2">
      <c r="A30" s="186" t="s">
        <v>537</v>
      </c>
      <c r="B30" s="187">
        <v>304</v>
      </c>
    </row>
    <row r="31" ht="23.25" customHeight="1" spans="1:2">
      <c r="A31" s="186" t="s">
        <v>538</v>
      </c>
      <c r="B31" s="187">
        <v>30</v>
      </c>
    </row>
    <row r="32" ht="23.25" customHeight="1" spans="1:2">
      <c r="A32" s="186" t="s">
        <v>539</v>
      </c>
      <c r="B32" s="187">
        <v>184</v>
      </c>
    </row>
    <row r="33" ht="23.25" customHeight="1" spans="1:2">
      <c r="A33" s="184" t="s">
        <v>540</v>
      </c>
      <c r="B33" s="185">
        <f>SUM(B34:B38)</f>
        <v>4494</v>
      </c>
    </row>
    <row r="34" ht="23.25" customHeight="1" spans="1:2">
      <c r="A34" s="186" t="s">
        <v>541</v>
      </c>
      <c r="B34" s="191">
        <v>1646</v>
      </c>
    </row>
    <row r="35" ht="23.25" customHeight="1" spans="1:2">
      <c r="A35" s="189" t="s">
        <v>542</v>
      </c>
      <c r="B35" s="191">
        <v>1900</v>
      </c>
    </row>
    <row r="36" ht="23.25" customHeight="1" spans="1:4">
      <c r="A36" s="189" t="s">
        <v>543</v>
      </c>
      <c r="B36" s="191">
        <v>222</v>
      </c>
      <c r="D36" s="188"/>
    </row>
    <row r="37" ht="23.25" customHeight="1" spans="1:4">
      <c r="A37" s="189" t="s">
        <v>544</v>
      </c>
      <c r="B37" s="191">
        <v>426</v>
      </c>
      <c r="D37" s="188"/>
    </row>
    <row r="38" ht="23.25" customHeight="1" spans="1:3">
      <c r="A38" s="190" t="s">
        <v>545</v>
      </c>
      <c r="B38" s="191">
        <v>300</v>
      </c>
      <c r="C38" s="192"/>
    </row>
    <row r="39" ht="23.25" customHeight="1" spans="1:2">
      <c r="A39" s="193" t="s">
        <v>546</v>
      </c>
      <c r="B39" s="185">
        <f>B4+B14+B33</f>
        <v>36835</v>
      </c>
    </row>
    <row r="40" ht="24.75" customHeight="1" spans="1:2">
      <c r="A40" s="194"/>
      <c r="B40" s="194"/>
    </row>
  </sheetData>
  <mergeCells count="2">
    <mergeCell ref="A1:B1"/>
    <mergeCell ref="A40:B40"/>
  </mergeCells>
  <printOptions horizontalCentered="1"/>
  <pageMargins left="0.709027777777778" right="0.709027777777778" top="0.75" bottom="0.75" header="0.309027777777778" footer="0.309027777777778"/>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0"/>
  <sheetViews>
    <sheetView showGridLines="0" showZeros="0" topLeftCell="A5" workbookViewId="0">
      <selection activeCell="E10" sqref="E10"/>
    </sheetView>
  </sheetViews>
  <sheetFormatPr defaultColWidth="6.87962962962963" defaultRowHeight="15.6"/>
  <cols>
    <col min="1" max="1" width="41.75" style="160" customWidth="1"/>
    <col min="2" max="2" width="34.8796296296296" style="160" customWidth="1"/>
    <col min="3" max="3" width="28.75" style="160" customWidth="1"/>
    <col min="4" max="4" width="11.1296296296296" style="160" customWidth="1"/>
    <col min="5" max="5" width="22.3796296296296" style="160" customWidth="1"/>
    <col min="6" max="256" width="6.75" style="160" customWidth="1"/>
    <col min="257" max="16384" width="6.87962962962963" style="3"/>
  </cols>
  <sheetData>
    <row r="1" ht="27" customHeight="1" spans="1:256">
      <c r="A1" s="161" t="s">
        <v>547</v>
      </c>
      <c r="B1" s="161"/>
      <c r="C1" s="162"/>
      <c r="D1" s="162"/>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CE1" s="158"/>
      <c r="CF1" s="158"/>
      <c r="CG1" s="158"/>
      <c r="CH1" s="158"/>
      <c r="CI1" s="158"/>
      <c r="CJ1" s="158"/>
      <c r="CK1" s="158"/>
      <c r="CL1" s="158"/>
      <c r="CM1" s="158"/>
      <c r="CN1" s="158"/>
      <c r="CO1" s="158"/>
      <c r="CP1" s="158"/>
      <c r="CQ1" s="158"/>
      <c r="CR1" s="158"/>
      <c r="CS1" s="158"/>
      <c r="CT1" s="158"/>
      <c r="CU1" s="158"/>
      <c r="CV1" s="158"/>
      <c r="CW1" s="158"/>
      <c r="CX1" s="158"/>
      <c r="CY1" s="158"/>
      <c r="CZ1" s="158"/>
      <c r="DA1" s="158"/>
      <c r="DB1" s="158"/>
      <c r="DC1" s="158"/>
      <c r="DD1" s="158"/>
      <c r="DE1" s="158"/>
      <c r="DF1" s="158"/>
      <c r="DG1" s="158"/>
      <c r="DH1" s="158"/>
      <c r="DI1" s="158"/>
      <c r="DJ1" s="158"/>
      <c r="DK1" s="158"/>
      <c r="DL1" s="158"/>
      <c r="DM1" s="158"/>
      <c r="DN1" s="158"/>
      <c r="DO1" s="158"/>
      <c r="DP1" s="158"/>
      <c r="DQ1" s="158"/>
      <c r="DR1" s="158"/>
      <c r="DS1" s="158"/>
      <c r="DT1" s="158"/>
      <c r="DU1" s="158"/>
      <c r="DV1" s="158"/>
      <c r="DW1" s="158"/>
      <c r="DX1" s="158"/>
      <c r="DY1" s="158"/>
      <c r="DZ1" s="158"/>
      <c r="EA1" s="158"/>
      <c r="EB1" s="158"/>
      <c r="EC1" s="158"/>
      <c r="ED1" s="158"/>
      <c r="EE1" s="158"/>
      <c r="EF1" s="158"/>
      <c r="EG1" s="158"/>
      <c r="EH1" s="158"/>
      <c r="EI1" s="158"/>
      <c r="EJ1" s="158"/>
      <c r="EK1" s="158"/>
      <c r="EL1" s="158"/>
      <c r="EM1" s="158"/>
      <c r="EN1" s="158"/>
      <c r="EO1" s="158"/>
      <c r="EP1" s="158"/>
      <c r="EQ1" s="158"/>
      <c r="ER1" s="158"/>
      <c r="ES1" s="158"/>
      <c r="ET1" s="158"/>
      <c r="EU1" s="158"/>
      <c r="EV1" s="158"/>
      <c r="EW1" s="158"/>
      <c r="EX1" s="158"/>
      <c r="EY1" s="158"/>
      <c r="EZ1" s="158"/>
      <c r="FA1" s="158"/>
      <c r="FB1" s="158"/>
      <c r="FC1" s="158"/>
      <c r="FD1" s="158"/>
      <c r="FE1" s="158"/>
      <c r="FF1" s="158"/>
      <c r="FG1" s="158"/>
      <c r="FH1" s="158"/>
      <c r="FI1" s="158"/>
      <c r="FJ1" s="158"/>
      <c r="FK1" s="158"/>
      <c r="FL1" s="158"/>
      <c r="FM1" s="158"/>
      <c r="FN1" s="158"/>
      <c r="FO1" s="158"/>
      <c r="FP1" s="158"/>
      <c r="FQ1" s="158"/>
      <c r="FR1" s="158"/>
      <c r="FS1" s="158"/>
      <c r="FT1" s="158"/>
      <c r="FU1" s="158"/>
      <c r="FV1" s="158"/>
      <c r="FW1" s="158"/>
      <c r="FX1" s="158"/>
      <c r="FY1" s="158"/>
      <c r="FZ1" s="158"/>
      <c r="GA1" s="158"/>
      <c r="GB1" s="158"/>
      <c r="GC1" s="158"/>
      <c r="GD1" s="158"/>
      <c r="GE1" s="158"/>
      <c r="GF1" s="158"/>
      <c r="GG1" s="158"/>
      <c r="GH1" s="158"/>
      <c r="GI1" s="158"/>
      <c r="GJ1" s="158"/>
      <c r="GK1" s="158"/>
      <c r="GL1" s="158"/>
      <c r="GM1" s="158"/>
      <c r="GN1" s="158"/>
      <c r="GO1" s="158"/>
      <c r="GP1" s="158"/>
      <c r="GQ1" s="158"/>
      <c r="GR1" s="158"/>
      <c r="GS1" s="158"/>
      <c r="GT1" s="158"/>
      <c r="GU1" s="158"/>
      <c r="GV1" s="158"/>
      <c r="GW1" s="158"/>
      <c r="GX1" s="158"/>
      <c r="GY1" s="158"/>
      <c r="GZ1" s="158"/>
      <c r="HA1" s="158"/>
      <c r="HB1" s="158"/>
      <c r="HC1" s="158"/>
      <c r="HD1" s="158"/>
      <c r="HE1" s="158"/>
      <c r="HF1" s="158"/>
      <c r="HG1" s="158"/>
      <c r="HH1" s="158"/>
      <c r="HI1" s="158"/>
      <c r="HJ1" s="158"/>
      <c r="HK1" s="158"/>
      <c r="HL1" s="158"/>
      <c r="HM1" s="158"/>
      <c r="HN1" s="158"/>
      <c r="HO1" s="158"/>
      <c r="HP1" s="158"/>
      <c r="HQ1" s="158"/>
      <c r="HR1" s="158"/>
      <c r="HS1" s="158"/>
      <c r="HT1" s="158"/>
      <c r="HU1" s="158"/>
      <c r="HV1" s="158"/>
      <c r="HW1" s="158"/>
      <c r="HX1" s="158"/>
      <c r="HY1" s="158"/>
      <c r="HZ1" s="158"/>
      <c r="IA1" s="158"/>
      <c r="IB1" s="158"/>
      <c r="IC1" s="158"/>
      <c r="ID1" s="158"/>
      <c r="IE1" s="158"/>
      <c r="IF1" s="158"/>
      <c r="IG1" s="158"/>
      <c r="IH1" s="158"/>
      <c r="II1" s="158"/>
      <c r="IJ1" s="158"/>
      <c r="IK1" s="158"/>
      <c r="IL1" s="158"/>
      <c r="IM1" s="158"/>
      <c r="IN1" s="158"/>
      <c r="IO1" s="158"/>
      <c r="IP1" s="158"/>
      <c r="IQ1" s="158"/>
      <c r="IR1" s="158"/>
      <c r="IS1" s="158"/>
      <c r="IT1" s="158"/>
      <c r="IU1" s="158"/>
      <c r="IV1" s="158"/>
    </row>
    <row r="2" s="158" customFormat="1" ht="29.25" customHeight="1" spans="1:2">
      <c r="A2" s="163"/>
      <c r="B2" s="164" t="s">
        <v>20</v>
      </c>
    </row>
    <row r="3" s="159" customFormat="1" ht="25.5" customHeight="1" spans="1:4">
      <c r="A3" s="165" t="s">
        <v>463</v>
      </c>
      <c r="B3" s="166" t="s">
        <v>548</v>
      </c>
      <c r="C3" s="160"/>
      <c r="D3" s="160"/>
    </row>
    <row r="4" s="159" customFormat="1" ht="54.75" customHeight="1" spans="1:2">
      <c r="A4" s="165" t="s">
        <v>105</v>
      </c>
      <c r="B4" s="167">
        <v>1908</v>
      </c>
    </row>
    <row r="5" s="158" customFormat="1" ht="54.75" customHeight="1" spans="1:4">
      <c r="A5" s="168" t="s">
        <v>549</v>
      </c>
      <c r="B5" s="169">
        <v>0</v>
      </c>
      <c r="D5" s="160"/>
    </row>
    <row r="6" s="158" customFormat="1" ht="54.75" customHeight="1" spans="1:4">
      <c r="A6" s="170" t="s">
        <v>550</v>
      </c>
      <c r="B6" s="171">
        <v>1281</v>
      </c>
      <c r="D6" s="160"/>
    </row>
    <row r="7" s="158" customFormat="1" ht="54.75" customHeight="1" spans="1:4">
      <c r="A7" s="172" t="s">
        <v>551</v>
      </c>
      <c r="B7" s="173">
        <v>627</v>
      </c>
      <c r="D7" s="160"/>
    </row>
    <row r="8" s="158" customFormat="1" ht="54.75" customHeight="1" spans="1:4">
      <c r="A8" s="174" t="s">
        <v>552</v>
      </c>
      <c r="B8" s="171">
        <v>43</v>
      </c>
      <c r="C8" s="163"/>
      <c r="D8" s="160"/>
    </row>
    <row r="9" s="158" customFormat="1" ht="54.75" customHeight="1" spans="1:4">
      <c r="A9" s="170" t="s">
        <v>553</v>
      </c>
      <c r="B9" s="175">
        <v>584</v>
      </c>
      <c r="C9" s="163"/>
      <c r="D9" s="160"/>
    </row>
    <row r="10" ht="112" customHeight="1" spans="1:256">
      <c r="A10" s="176" t="s">
        <v>554</v>
      </c>
      <c r="B10" s="176"/>
      <c r="C10" s="158"/>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58"/>
      <c r="CD10" s="158"/>
      <c r="CE10" s="158"/>
      <c r="CF10" s="158"/>
      <c r="CG10" s="158"/>
      <c r="CH10" s="158"/>
      <c r="CI10" s="158"/>
      <c r="CJ10" s="158"/>
      <c r="CK10" s="158"/>
      <c r="CL10" s="158"/>
      <c r="CM10" s="158"/>
      <c r="CN10" s="158"/>
      <c r="CO10" s="158"/>
      <c r="CP10" s="158"/>
      <c r="CQ10" s="158"/>
      <c r="CR10" s="158"/>
      <c r="CS10" s="158"/>
      <c r="CT10" s="158"/>
      <c r="CU10" s="158"/>
      <c r="CV10" s="158"/>
      <c r="CW10" s="158"/>
      <c r="CX10" s="158"/>
      <c r="CY10" s="158"/>
      <c r="CZ10" s="158"/>
      <c r="DA10" s="158"/>
      <c r="DB10" s="158"/>
      <c r="DC10" s="158"/>
      <c r="DD10" s="158"/>
      <c r="DE10" s="158"/>
      <c r="DF10" s="158"/>
      <c r="DG10" s="158"/>
      <c r="DH10" s="158"/>
      <c r="DI10" s="158"/>
      <c r="DJ10" s="158"/>
      <c r="DK10" s="158"/>
      <c r="DL10" s="158"/>
      <c r="DM10" s="158"/>
      <c r="DN10" s="158"/>
      <c r="DO10" s="158"/>
      <c r="DP10" s="158"/>
      <c r="DQ10" s="158"/>
      <c r="DR10" s="158"/>
      <c r="DS10" s="158"/>
      <c r="DT10" s="158"/>
      <c r="DU10" s="158"/>
      <c r="DV10" s="158"/>
      <c r="DW10" s="158"/>
      <c r="DX10" s="158"/>
      <c r="DY10" s="158"/>
      <c r="DZ10" s="158"/>
      <c r="EA10" s="158"/>
      <c r="EB10" s="158"/>
      <c r="EC10" s="158"/>
      <c r="ED10" s="158"/>
      <c r="EE10" s="158"/>
      <c r="EF10" s="158"/>
      <c r="EG10" s="158"/>
      <c r="EH10" s="158"/>
      <c r="EI10" s="158"/>
      <c r="EJ10" s="158"/>
      <c r="EK10" s="158"/>
      <c r="EL10" s="158"/>
      <c r="EM10" s="158"/>
      <c r="EN10" s="158"/>
      <c r="EO10" s="158"/>
      <c r="EP10" s="158"/>
      <c r="EQ10" s="158"/>
      <c r="ER10" s="158"/>
      <c r="ES10" s="158"/>
      <c r="ET10" s="158"/>
      <c r="EU10" s="158"/>
      <c r="EV10" s="158"/>
      <c r="EW10" s="158"/>
      <c r="EX10" s="158"/>
      <c r="EY10" s="158"/>
      <c r="EZ10" s="158"/>
      <c r="FA10" s="158"/>
      <c r="FB10" s="158"/>
      <c r="FC10" s="158"/>
      <c r="FD10" s="158"/>
      <c r="FE10" s="158"/>
      <c r="FF10" s="158"/>
      <c r="FG10" s="158"/>
      <c r="FH10" s="158"/>
      <c r="FI10" s="158"/>
      <c r="FJ10" s="158"/>
      <c r="FK10" s="158"/>
      <c r="FL10" s="158"/>
      <c r="FM10" s="158"/>
      <c r="FN10" s="158"/>
      <c r="FO10" s="158"/>
      <c r="FP10" s="158"/>
      <c r="FQ10" s="158"/>
      <c r="FR10" s="158"/>
      <c r="FS10" s="158"/>
      <c r="FT10" s="158"/>
      <c r="FU10" s="158"/>
      <c r="FV10" s="158"/>
      <c r="FW10" s="158"/>
      <c r="FX10" s="158"/>
      <c r="FY10" s="158"/>
      <c r="FZ10" s="158"/>
      <c r="GA10" s="158"/>
      <c r="GB10" s="158"/>
      <c r="GC10" s="158"/>
      <c r="GD10" s="158"/>
      <c r="GE10" s="158"/>
      <c r="GF10" s="158"/>
      <c r="GG10" s="158"/>
      <c r="GH10" s="158"/>
      <c r="GI10" s="158"/>
      <c r="GJ10" s="158"/>
      <c r="GK10" s="158"/>
      <c r="GL10" s="158"/>
      <c r="GM10" s="158"/>
      <c r="GN10" s="158"/>
      <c r="GO10" s="158"/>
      <c r="GP10" s="158"/>
      <c r="GQ10" s="158"/>
      <c r="GR10" s="158"/>
      <c r="GS10" s="158"/>
      <c r="GT10" s="158"/>
      <c r="GU10" s="158"/>
      <c r="GV10" s="158"/>
      <c r="GW10" s="158"/>
      <c r="GX10" s="158"/>
      <c r="GY10" s="158"/>
      <c r="GZ10" s="158"/>
      <c r="HA10" s="158"/>
      <c r="HB10" s="158"/>
      <c r="HC10" s="158"/>
      <c r="HD10" s="158"/>
      <c r="HE10" s="158"/>
      <c r="HF10" s="158"/>
      <c r="HG10" s="158"/>
      <c r="HH10" s="158"/>
      <c r="HI10" s="158"/>
      <c r="HJ10" s="158"/>
      <c r="HK10" s="158"/>
      <c r="HL10" s="158"/>
      <c r="HM10" s="158"/>
      <c r="HN10" s="158"/>
      <c r="HO10" s="158"/>
      <c r="HP10" s="158"/>
      <c r="HQ10" s="158"/>
      <c r="HR10" s="158"/>
      <c r="HS10" s="158"/>
      <c r="HT10" s="158"/>
      <c r="HU10" s="158"/>
      <c r="HV10" s="158"/>
      <c r="HW10" s="158"/>
      <c r="HX10" s="158"/>
      <c r="HY10" s="158"/>
      <c r="HZ10" s="158"/>
      <c r="IA10" s="158"/>
      <c r="IB10" s="158"/>
      <c r="IC10" s="158"/>
      <c r="ID10" s="158"/>
      <c r="IE10" s="158"/>
      <c r="IF10" s="158"/>
      <c r="IG10" s="158"/>
      <c r="IH10" s="158"/>
      <c r="II10" s="158"/>
      <c r="IJ10" s="158"/>
      <c r="IK10" s="158"/>
      <c r="IL10" s="158"/>
      <c r="IM10" s="158"/>
      <c r="IN10" s="158"/>
      <c r="IO10" s="158"/>
      <c r="IP10" s="158"/>
      <c r="IQ10" s="158"/>
      <c r="IR10" s="158"/>
      <c r="IS10" s="158"/>
      <c r="IT10" s="158"/>
      <c r="IU10" s="158"/>
      <c r="IV10" s="158"/>
    </row>
  </sheetData>
  <mergeCells count="2">
    <mergeCell ref="A1:B1"/>
    <mergeCell ref="A10:B10"/>
  </mergeCells>
  <pageMargins left="0.788888888888889" right="0.388888888888889" top="0.388888888888889" bottom="0.388888888888889" header="0.5" footer="0.5"/>
  <pageSetup paperSize="9" orientation="portrait" horizont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D259"/>
  <sheetViews>
    <sheetView showZeros="0" workbookViewId="0">
      <pane ySplit="5" topLeftCell="A19" activePane="bottomLeft" state="frozen"/>
      <selection/>
      <selection pane="bottomLeft" activeCell="F37" sqref="F37"/>
    </sheetView>
  </sheetViews>
  <sheetFormatPr defaultColWidth="28.75" defaultRowHeight="15.6" outlineLevelCol="3"/>
  <cols>
    <col min="1" max="1" width="32" style="133" customWidth="1"/>
    <col min="2" max="2" width="15.3796296296296" style="134" customWidth="1"/>
    <col min="3" max="3" width="15.8796296296296" style="135" customWidth="1"/>
    <col min="4" max="4" width="16.1296296296296" style="136" customWidth="1"/>
    <col min="5" max="159" width="8.75" style="133" customWidth="1"/>
    <col min="160" max="256" width="28.75" style="133"/>
    <col min="257" max="16384" width="28.75" style="3"/>
  </cols>
  <sheetData>
    <row r="1" ht="15.75" customHeight="1" spans="1:1">
      <c r="A1" s="38"/>
    </row>
    <row r="2" s="132" customFormat="1" ht="30" customHeight="1" spans="1:4">
      <c r="A2" s="137" t="s">
        <v>555</v>
      </c>
      <c r="B2" s="138"/>
      <c r="C2" s="138"/>
      <c r="D2" s="138"/>
    </row>
    <row r="3" ht="18" customHeight="1" spans="1:4">
      <c r="A3" s="139" t="s">
        <v>20</v>
      </c>
      <c r="B3" s="140"/>
      <c r="C3" s="140"/>
      <c r="D3" s="140"/>
    </row>
    <row r="4" ht="15.75" customHeight="1" spans="1:4">
      <c r="A4" s="141" t="s">
        <v>556</v>
      </c>
      <c r="B4" s="142" t="s">
        <v>557</v>
      </c>
      <c r="C4" s="142" t="s">
        <v>558</v>
      </c>
      <c r="D4" s="143" t="s">
        <v>559</v>
      </c>
    </row>
    <row r="5" ht="15.75" customHeight="1" spans="1:4">
      <c r="A5" s="144"/>
      <c r="B5" s="145"/>
      <c r="C5" s="145"/>
      <c r="D5" s="106"/>
    </row>
    <row r="6" ht="24" customHeight="1" spans="1:4">
      <c r="A6" s="146" t="s">
        <v>560</v>
      </c>
      <c r="B6" s="147">
        <f>B7+B20+B40</f>
        <v>27000</v>
      </c>
      <c r="C6" s="147">
        <f>C7+C20+C40</f>
        <v>36858</v>
      </c>
      <c r="D6" s="148">
        <f t="shared" ref="D6:D21" si="0">B6/C6*100</f>
        <v>73.2541103695263</v>
      </c>
    </row>
    <row r="7" ht="24" customHeight="1" spans="1:4">
      <c r="A7" s="149" t="s">
        <v>561</v>
      </c>
      <c r="B7" s="150">
        <f>SUM(B8:B19)</f>
        <v>18859</v>
      </c>
      <c r="C7" s="150">
        <f>SUM(C8:C19)</f>
        <v>19087</v>
      </c>
      <c r="D7" s="148">
        <f t="shared" si="0"/>
        <v>98.805469691413</v>
      </c>
    </row>
    <row r="8" ht="24" customHeight="1" spans="1:4">
      <c r="A8" s="151" t="s">
        <v>562</v>
      </c>
      <c r="B8" s="150">
        <v>6022</v>
      </c>
      <c r="C8" s="150">
        <v>6022</v>
      </c>
      <c r="D8" s="148">
        <f t="shared" si="0"/>
        <v>100</v>
      </c>
    </row>
    <row r="9" ht="24" customHeight="1" spans="1:4">
      <c r="A9" s="151" t="s">
        <v>563</v>
      </c>
      <c r="B9" s="150">
        <v>1328</v>
      </c>
      <c r="C9" s="150">
        <v>1338</v>
      </c>
      <c r="D9" s="148">
        <f t="shared" si="0"/>
        <v>99.2526158445441</v>
      </c>
    </row>
    <row r="10" ht="24" customHeight="1" spans="1:4">
      <c r="A10" s="151" t="s">
        <v>564</v>
      </c>
      <c r="B10" s="150">
        <v>899</v>
      </c>
      <c r="C10" s="150">
        <v>899</v>
      </c>
      <c r="D10" s="148">
        <f t="shared" si="0"/>
        <v>100</v>
      </c>
    </row>
    <row r="11" ht="24" customHeight="1" spans="1:4">
      <c r="A11" s="151" t="s">
        <v>565</v>
      </c>
      <c r="B11" s="150">
        <v>678</v>
      </c>
      <c r="C11" s="150">
        <v>678</v>
      </c>
      <c r="D11" s="148">
        <f t="shared" si="0"/>
        <v>100</v>
      </c>
    </row>
    <row r="12" ht="24" customHeight="1" spans="1:4">
      <c r="A12" s="151" t="s">
        <v>566</v>
      </c>
      <c r="B12" s="150">
        <v>2215</v>
      </c>
      <c r="C12" s="150">
        <v>2215</v>
      </c>
      <c r="D12" s="148">
        <f t="shared" si="0"/>
        <v>100</v>
      </c>
    </row>
    <row r="13" ht="24" customHeight="1" spans="1:4">
      <c r="A13" s="151" t="s">
        <v>567</v>
      </c>
      <c r="B13" s="150">
        <v>304</v>
      </c>
      <c r="C13" s="150">
        <v>304</v>
      </c>
      <c r="D13" s="148">
        <f t="shared" si="0"/>
        <v>100</v>
      </c>
    </row>
    <row r="14" ht="24" customHeight="1" spans="1:4">
      <c r="A14" s="151" t="s">
        <v>568</v>
      </c>
      <c r="B14" s="150">
        <v>227</v>
      </c>
      <c r="C14" s="150">
        <v>224</v>
      </c>
      <c r="D14" s="148">
        <f t="shared" si="0"/>
        <v>101.339285714286</v>
      </c>
    </row>
    <row r="15" ht="24" customHeight="1" spans="1:4">
      <c r="A15" s="151" t="s">
        <v>569</v>
      </c>
      <c r="B15" s="150">
        <v>1306</v>
      </c>
      <c r="C15" s="150">
        <v>1234</v>
      </c>
      <c r="D15" s="148">
        <f t="shared" si="0"/>
        <v>105.834683954619</v>
      </c>
    </row>
    <row r="16" ht="24" customHeight="1" spans="1:4">
      <c r="A16" s="151" t="s">
        <v>570</v>
      </c>
      <c r="B16" s="150">
        <v>1609</v>
      </c>
      <c r="C16" s="150">
        <v>574</v>
      </c>
      <c r="D16" s="148">
        <f t="shared" si="0"/>
        <v>280.313588850174</v>
      </c>
    </row>
    <row r="17" ht="24" customHeight="1" spans="1:4">
      <c r="A17" s="151" t="s">
        <v>571</v>
      </c>
      <c r="B17" s="150">
        <v>1881</v>
      </c>
      <c r="C17" s="150">
        <v>1209</v>
      </c>
      <c r="D17" s="148">
        <f t="shared" si="0"/>
        <v>155.583126550868</v>
      </c>
    </row>
    <row r="18" ht="24" customHeight="1" spans="1:4">
      <c r="A18" s="151" t="s">
        <v>572</v>
      </c>
      <c r="B18" s="150">
        <v>1125</v>
      </c>
      <c r="C18" s="150">
        <v>3125</v>
      </c>
      <c r="D18" s="148">
        <f t="shared" si="0"/>
        <v>36</v>
      </c>
    </row>
    <row r="19" ht="24" customHeight="1" spans="1:4">
      <c r="A19" s="151" t="s">
        <v>573</v>
      </c>
      <c r="B19" s="150">
        <v>1265</v>
      </c>
      <c r="C19" s="150">
        <v>1265</v>
      </c>
      <c r="D19" s="148">
        <f t="shared" si="0"/>
        <v>100</v>
      </c>
    </row>
    <row r="20" ht="24" customHeight="1" spans="1:4">
      <c r="A20" s="149" t="s">
        <v>574</v>
      </c>
      <c r="B20" s="148">
        <f>SUM(B21:B39)</f>
        <v>4679</v>
      </c>
      <c r="C20" s="148">
        <f>SUM(C21:C39)</f>
        <v>14309</v>
      </c>
      <c r="D20" s="148">
        <f t="shared" si="0"/>
        <v>32.6996994898316</v>
      </c>
    </row>
    <row r="21" ht="24" customHeight="1" spans="1:4">
      <c r="A21" s="152" t="s">
        <v>575</v>
      </c>
      <c r="B21" s="148"/>
      <c r="C21" s="148">
        <v>374</v>
      </c>
      <c r="D21" s="148">
        <f t="shared" si="0"/>
        <v>0</v>
      </c>
    </row>
    <row r="22" ht="24" customHeight="1" spans="1:4">
      <c r="A22" s="152" t="s">
        <v>576</v>
      </c>
      <c r="B22" s="148"/>
      <c r="C22" s="148"/>
      <c r="D22" s="148"/>
    </row>
    <row r="23" ht="24" customHeight="1" spans="1:4">
      <c r="A23" s="152" t="s">
        <v>577</v>
      </c>
      <c r="B23" s="148">
        <v>125</v>
      </c>
      <c r="C23" s="148">
        <v>201</v>
      </c>
      <c r="D23" s="148">
        <f t="shared" ref="D23:D34" si="1">B23/C23*100</f>
        <v>62.1890547263682</v>
      </c>
    </row>
    <row r="24" ht="24" customHeight="1" spans="1:4">
      <c r="A24" s="152" t="s">
        <v>578</v>
      </c>
      <c r="B24" s="148"/>
      <c r="C24" s="148">
        <v>772</v>
      </c>
      <c r="D24" s="148">
        <f t="shared" si="1"/>
        <v>0</v>
      </c>
    </row>
    <row r="25" ht="24" customHeight="1" spans="1:4">
      <c r="A25" s="152" t="s">
        <v>579</v>
      </c>
      <c r="B25" s="148"/>
      <c r="C25" s="148">
        <v>98</v>
      </c>
      <c r="D25" s="148">
        <f t="shared" si="1"/>
        <v>0</v>
      </c>
    </row>
    <row r="26" ht="24" customHeight="1" spans="1:4">
      <c r="A26" s="152" t="s">
        <v>580</v>
      </c>
      <c r="B26" s="148">
        <v>194</v>
      </c>
      <c r="C26" s="148">
        <v>304</v>
      </c>
      <c r="D26" s="148">
        <f t="shared" si="1"/>
        <v>63.8157894736842</v>
      </c>
    </row>
    <row r="27" ht="24" customHeight="1" spans="1:4">
      <c r="A27" s="152" t="s">
        <v>581</v>
      </c>
      <c r="B27" s="148">
        <v>196</v>
      </c>
      <c r="C27" s="148">
        <v>1177</v>
      </c>
      <c r="D27" s="148">
        <f t="shared" si="1"/>
        <v>16.6525063721325</v>
      </c>
    </row>
    <row r="28" ht="24" customHeight="1" spans="1:4">
      <c r="A28" s="152" t="s">
        <v>582</v>
      </c>
      <c r="B28" s="148">
        <v>664</v>
      </c>
      <c r="C28" s="148">
        <v>1174</v>
      </c>
      <c r="D28" s="148">
        <f t="shared" si="1"/>
        <v>56.5587734241908</v>
      </c>
    </row>
    <row r="29" ht="24" customHeight="1" spans="1:4">
      <c r="A29" s="152" t="s">
        <v>583</v>
      </c>
      <c r="B29" s="148">
        <v>1000</v>
      </c>
      <c r="C29" s="148">
        <v>1286</v>
      </c>
      <c r="D29" s="148">
        <f t="shared" si="1"/>
        <v>77.7604976671851</v>
      </c>
    </row>
    <row r="30" ht="24" customHeight="1" spans="1:4">
      <c r="A30" s="152" t="s">
        <v>584</v>
      </c>
      <c r="B30" s="148"/>
      <c r="C30" s="148">
        <v>356</v>
      </c>
      <c r="D30" s="148">
        <f t="shared" si="1"/>
        <v>0</v>
      </c>
    </row>
    <row r="31" ht="24" customHeight="1" spans="1:4">
      <c r="A31" s="152" t="s">
        <v>585</v>
      </c>
      <c r="B31" s="148">
        <v>2500</v>
      </c>
      <c r="C31" s="148">
        <v>3734</v>
      </c>
      <c r="D31" s="148">
        <f t="shared" si="1"/>
        <v>66.9523299410819</v>
      </c>
    </row>
    <row r="32" ht="24" customHeight="1" spans="1:4">
      <c r="A32" s="152" t="s">
        <v>586</v>
      </c>
      <c r="B32" s="148"/>
      <c r="C32" s="148">
        <v>1514</v>
      </c>
      <c r="D32" s="148">
        <f t="shared" si="1"/>
        <v>0</v>
      </c>
    </row>
    <row r="33" ht="24" customHeight="1" spans="1:4">
      <c r="A33" s="152" t="s">
        <v>587</v>
      </c>
      <c r="B33" s="148"/>
      <c r="C33" s="148">
        <v>28</v>
      </c>
      <c r="D33" s="148">
        <f t="shared" si="1"/>
        <v>0</v>
      </c>
    </row>
    <row r="34" ht="24" customHeight="1" spans="1:4">
      <c r="A34" s="152" t="s">
        <v>588</v>
      </c>
      <c r="B34" s="148"/>
      <c r="C34" s="148">
        <v>451</v>
      </c>
      <c r="D34" s="148">
        <f t="shared" si="1"/>
        <v>0</v>
      </c>
    </row>
    <row r="35" ht="24" customHeight="1" spans="1:4">
      <c r="A35" s="152" t="s">
        <v>589</v>
      </c>
      <c r="B35" s="148"/>
      <c r="C35" s="148"/>
      <c r="D35" s="148"/>
    </row>
    <row r="36" ht="24" customHeight="1" spans="1:4">
      <c r="A36" s="152" t="s">
        <v>590</v>
      </c>
      <c r="B36" s="148"/>
      <c r="C36" s="148">
        <v>243</v>
      </c>
      <c r="D36" s="148">
        <f t="shared" ref="D36:D44" si="2">B36/C36*100</f>
        <v>0</v>
      </c>
    </row>
    <row r="37" ht="24" customHeight="1" spans="1:4">
      <c r="A37" s="152" t="s">
        <v>591</v>
      </c>
      <c r="B37" s="148"/>
      <c r="C37" s="148">
        <v>2595</v>
      </c>
      <c r="D37" s="148">
        <f t="shared" si="2"/>
        <v>0</v>
      </c>
    </row>
    <row r="38" ht="24" customHeight="1" spans="1:4">
      <c r="A38" s="152" t="s">
        <v>592</v>
      </c>
      <c r="B38" s="148"/>
      <c r="C38" s="148">
        <v>2</v>
      </c>
      <c r="D38" s="148">
        <f t="shared" si="2"/>
        <v>0</v>
      </c>
    </row>
    <row r="39" ht="24" customHeight="1" spans="1:4">
      <c r="A39" s="152" t="s">
        <v>452</v>
      </c>
      <c r="B39" s="148"/>
      <c r="C39" s="148"/>
      <c r="D39" s="148"/>
    </row>
    <row r="40" ht="24" customHeight="1" spans="1:4">
      <c r="A40" s="153" t="s">
        <v>593</v>
      </c>
      <c r="B40" s="150">
        <f>SUM(B41:B45)</f>
        <v>3462</v>
      </c>
      <c r="C40" s="150">
        <v>3462</v>
      </c>
      <c r="D40" s="148">
        <f t="shared" si="2"/>
        <v>100</v>
      </c>
    </row>
    <row r="41" ht="24" customHeight="1" spans="1:4">
      <c r="A41" s="154" t="s">
        <v>594</v>
      </c>
      <c r="B41" s="148">
        <v>204</v>
      </c>
      <c r="C41" s="148">
        <v>204</v>
      </c>
      <c r="D41" s="148">
        <f t="shared" si="2"/>
        <v>100</v>
      </c>
    </row>
    <row r="42" ht="24" customHeight="1" spans="1:4">
      <c r="A42" s="154" t="s">
        <v>595</v>
      </c>
      <c r="B42" s="148">
        <v>50</v>
      </c>
      <c r="C42" s="148">
        <v>50</v>
      </c>
      <c r="D42" s="148">
        <f t="shared" si="2"/>
        <v>100</v>
      </c>
    </row>
    <row r="43" ht="24" customHeight="1" spans="1:4">
      <c r="A43" s="154" t="s">
        <v>596</v>
      </c>
      <c r="B43" s="148">
        <v>457</v>
      </c>
      <c r="C43" s="148">
        <v>457</v>
      </c>
      <c r="D43" s="148">
        <f t="shared" si="2"/>
        <v>100</v>
      </c>
    </row>
    <row r="44" ht="24" customHeight="1" spans="1:4">
      <c r="A44" s="154" t="s">
        <v>597</v>
      </c>
      <c r="B44" s="148">
        <v>2251</v>
      </c>
      <c r="C44" s="148">
        <v>2251</v>
      </c>
      <c r="D44" s="148"/>
    </row>
    <row r="45" ht="24" customHeight="1" spans="1:4">
      <c r="A45" s="154" t="s">
        <v>598</v>
      </c>
      <c r="B45" s="148">
        <v>500</v>
      </c>
      <c r="C45" s="148">
        <v>500</v>
      </c>
      <c r="D45" s="148">
        <f>B45/C45*100</f>
        <v>100</v>
      </c>
    </row>
    <row r="46" spans="1:4">
      <c r="A46" s="132"/>
      <c r="B46" s="155"/>
      <c r="C46" s="156"/>
      <c r="D46" s="157"/>
    </row>
    <row r="47" spans="1:4">
      <c r="A47" s="132"/>
      <c r="B47" s="155"/>
      <c r="C47" s="156"/>
      <c r="D47" s="157"/>
    </row>
    <row r="48" spans="1:4">
      <c r="A48" s="132"/>
      <c r="B48" s="155"/>
      <c r="C48" s="156"/>
      <c r="D48" s="157"/>
    </row>
    <row r="49" spans="1:4">
      <c r="A49" s="132"/>
      <c r="B49" s="155"/>
      <c r="C49" s="156"/>
      <c r="D49" s="157"/>
    </row>
    <row r="50" spans="1:4">
      <c r="A50" s="132"/>
      <c r="B50" s="155"/>
      <c r="C50" s="156"/>
      <c r="D50" s="157"/>
    </row>
    <row r="51" spans="1:4">
      <c r="A51" s="132"/>
      <c r="B51" s="155"/>
      <c r="C51" s="156"/>
      <c r="D51" s="157"/>
    </row>
    <row r="52" spans="1:4">
      <c r="A52" s="132"/>
      <c r="B52" s="155"/>
      <c r="C52" s="156"/>
      <c r="D52" s="157"/>
    </row>
    <row r="53" spans="1:4">
      <c r="A53" s="132"/>
      <c r="B53" s="155"/>
      <c r="C53" s="156"/>
      <c r="D53" s="157"/>
    </row>
    <row r="54" spans="1:4">
      <c r="A54" s="132"/>
      <c r="B54" s="155"/>
      <c r="C54" s="156"/>
      <c r="D54" s="157"/>
    </row>
    <row r="55" spans="1:4">
      <c r="A55" s="132"/>
      <c r="B55" s="155"/>
      <c r="C55" s="156"/>
      <c r="D55" s="157"/>
    </row>
    <row r="56" spans="1:4">
      <c r="A56" s="132"/>
      <c r="B56" s="155"/>
      <c r="C56" s="156"/>
      <c r="D56" s="157"/>
    </row>
    <row r="57" spans="1:4">
      <c r="A57" s="132"/>
      <c r="B57" s="155"/>
      <c r="C57" s="156"/>
      <c r="D57" s="157"/>
    </row>
    <row r="58" spans="1:4">
      <c r="A58" s="132"/>
      <c r="B58" s="155"/>
      <c r="C58" s="156"/>
      <c r="D58" s="157"/>
    </row>
    <row r="59" spans="1:4">
      <c r="A59" s="132"/>
      <c r="B59" s="155"/>
      <c r="C59" s="156"/>
      <c r="D59" s="157"/>
    </row>
    <row r="60" spans="1:4">
      <c r="A60" s="132"/>
      <c r="B60" s="155"/>
      <c r="C60" s="156"/>
      <c r="D60" s="157"/>
    </row>
    <row r="61" spans="1:4">
      <c r="A61" s="132"/>
      <c r="B61" s="155"/>
      <c r="C61" s="156"/>
      <c r="D61" s="157"/>
    </row>
    <row r="62" spans="1:4">
      <c r="A62" s="132"/>
      <c r="B62" s="155"/>
      <c r="C62" s="156"/>
      <c r="D62" s="157"/>
    </row>
    <row r="63" spans="1:4">
      <c r="A63" s="132"/>
      <c r="B63" s="155"/>
      <c r="C63" s="156"/>
      <c r="D63" s="157"/>
    </row>
    <row r="64" spans="1:4">
      <c r="A64" s="132"/>
      <c r="B64" s="155"/>
      <c r="C64" s="156"/>
      <c r="D64" s="157"/>
    </row>
    <row r="65" spans="1:4">
      <c r="A65" s="132"/>
      <c r="B65" s="155"/>
      <c r="C65" s="156"/>
      <c r="D65" s="157"/>
    </row>
    <row r="66" spans="1:4">
      <c r="A66" s="132"/>
      <c r="B66" s="155"/>
      <c r="C66" s="156"/>
      <c r="D66" s="157"/>
    </row>
    <row r="67" spans="1:4">
      <c r="A67" s="132"/>
      <c r="B67" s="155"/>
      <c r="C67" s="156"/>
      <c r="D67" s="157"/>
    </row>
    <row r="68" spans="1:4">
      <c r="A68" s="132"/>
      <c r="B68" s="155"/>
      <c r="C68" s="156"/>
      <c r="D68" s="157"/>
    </row>
    <row r="69" spans="1:4">
      <c r="A69" s="132"/>
      <c r="B69" s="155"/>
      <c r="C69" s="156"/>
      <c r="D69" s="157"/>
    </row>
    <row r="70" spans="1:4">
      <c r="A70" s="132"/>
      <c r="B70" s="155"/>
      <c r="C70" s="156"/>
      <c r="D70" s="157"/>
    </row>
    <row r="71" spans="1:4">
      <c r="A71" s="132"/>
      <c r="B71" s="155"/>
      <c r="C71" s="156"/>
      <c r="D71" s="157"/>
    </row>
    <row r="72" spans="1:4">
      <c r="A72" s="132"/>
      <c r="B72" s="155"/>
      <c r="C72" s="156"/>
      <c r="D72" s="157"/>
    </row>
    <row r="73" spans="1:4">
      <c r="A73" s="132"/>
      <c r="B73" s="155"/>
      <c r="C73" s="156"/>
      <c r="D73" s="157"/>
    </row>
    <row r="74" spans="1:4">
      <c r="A74" s="132"/>
      <c r="B74" s="155"/>
      <c r="C74" s="156"/>
      <c r="D74" s="157"/>
    </row>
    <row r="75" spans="1:4">
      <c r="A75" s="132"/>
      <c r="B75" s="155"/>
      <c r="C75" s="156"/>
      <c r="D75" s="157"/>
    </row>
    <row r="76" spans="1:4">
      <c r="A76" s="132"/>
      <c r="B76" s="155"/>
      <c r="C76" s="156"/>
      <c r="D76" s="157"/>
    </row>
    <row r="77" spans="1:4">
      <c r="A77" s="132"/>
      <c r="B77" s="155"/>
      <c r="C77" s="156"/>
      <c r="D77" s="157"/>
    </row>
    <row r="78" spans="1:4">
      <c r="A78" s="132"/>
      <c r="B78" s="155"/>
      <c r="C78" s="156"/>
      <c r="D78" s="157"/>
    </row>
    <row r="79" spans="1:4">
      <c r="A79" s="132"/>
      <c r="B79" s="155"/>
      <c r="C79" s="156"/>
      <c r="D79" s="157"/>
    </row>
    <row r="80" spans="1:4">
      <c r="A80" s="132"/>
      <c r="B80" s="155"/>
      <c r="C80" s="156"/>
      <c r="D80" s="157"/>
    </row>
    <row r="81" spans="1:4">
      <c r="A81" s="132"/>
      <c r="B81" s="155"/>
      <c r="C81" s="156"/>
      <c r="D81" s="157"/>
    </row>
    <row r="82" spans="1:4">
      <c r="A82" s="132"/>
      <c r="B82" s="155"/>
      <c r="C82" s="156"/>
      <c r="D82" s="157"/>
    </row>
    <row r="83" spans="1:4">
      <c r="A83" s="132"/>
      <c r="B83" s="155"/>
      <c r="C83" s="156"/>
      <c r="D83" s="157"/>
    </row>
    <row r="84" spans="1:4">
      <c r="A84" s="132"/>
      <c r="B84" s="155"/>
      <c r="C84" s="156"/>
      <c r="D84" s="157"/>
    </row>
    <row r="85" spans="1:4">
      <c r="A85" s="132"/>
      <c r="B85" s="155"/>
      <c r="C85" s="156"/>
      <c r="D85" s="157"/>
    </row>
    <row r="86" spans="1:4">
      <c r="A86" s="132"/>
      <c r="B86" s="155"/>
      <c r="C86" s="156"/>
      <c r="D86" s="157"/>
    </row>
    <row r="87" spans="1:4">
      <c r="A87" s="132"/>
      <c r="B87" s="155"/>
      <c r="C87" s="156"/>
      <c r="D87" s="157"/>
    </row>
    <row r="88" spans="1:4">
      <c r="A88" s="132"/>
      <c r="B88" s="155"/>
      <c r="C88" s="156"/>
      <c r="D88" s="157"/>
    </row>
    <row r="89" spans="1:4">
      <c r="A89" s="132"/>
      <c r="B89" s="155"/>
      <c r="C89" s="156"/>
      <c r="D89" s="157"/>
    </row>
    <row r="90" spans="1:4">
      <c r="A90" s="132"/>
      <c r="B90" s="155"/>
      <c r="C90" s="156"/>
      <c r="D90" s="157"/>
    </row>
    <row r="91" spans="1:4">
      <c r="A91" s="132"/>
      <c r="B91" s="155"/>
      <c r="C91" s="156"/>
      <c r="D91" s="157"/>
    </row>
    <row r="92" spans="1:4">
      <c r="A92" s="132"/>
      <c r="B92" s="155"/>
      <c r="C92" s="156"/>
      <c r="D92" s="157"/>
    </row>
    <row r="93" spans="1:4">
      <c r="A93" s="132"/>
      <c r="B93" s="155"/>
      <c r="C93" s="156"/>
      <c r="D93" s="157"/>
    </row>
    <row r="94" spans="1:4">
      <c r="A94" s="132"/>
      <c r="B94" s="155"/>
      <c r="C94" s="156"/>
      <c r="D94" s="157"/>
    </row>
    <row r="95" spans="1:4">
      <c r="A95" s="132"/>
      <c r="B95" s="155"/>
      <c r="C95" s="156"/>
      <c r="D95" s="157"/>
    </row>
    <row r="96" spans="1:4">
      <c r="A96" s="132"/>
      <c r="B96" s="155"/>
      <c r="C96" s="156"/>
      <c r="D96" s="157"/>
    </row>
    <row r="97" spans="1:4">
      <c r="A97" s="132"/>
      <c r="B97" s="155"/>
      <c r="C97" s="156"/>
      <c r="D97" s="157"/>
    </row>
    <row r="98" spans="1:4">
      <c r="A98" s="132"/>
      <c r="B98" s="155"/>
      <c r="C98" s="156"/>
      <c r="D98" s="157"/>
    </row>
    <row r="99" spans="1:4">
      <c r="A99" s="132"/>
      <c r="B99" s="155"/>
      <c r="C99" s="156"/>
      <c r="D99" s="157"/>
    </row>
    <row r="100" spans="1:4">
      <c r="A100" s="132"/>
      <c r="B100" s="155"/>
      <c r="C100" s="156"/>
      <c r="D100" s="157"/>
    </row>
    <row r="101" spans="1:4">
      <c r="A101" s="132"/>
      <c r="B101" s="155"/>
      <c r="C101" s="156"/>
      <c r="D101" s="157"/>
    </row>
    <row r="102" spans="1:4">
      <c r="A102" s="132"/>
      <c r="B102" s="155"/>
      <c r="C102" s="156"/>
      <c r="D102" s="157"/>
    </row>
    <row r="103" spans="1:4">
      <c r="A103" s="132"/>
      <c r="B103" s="155"/>
      <c r="C103" s="156"/>
      <c r="D103" s="157"/>
    </row>
    <row r="104" spans="1:4">
      <c r="A104" s="132"/>
      <c r="B104" s="155"/>
      <c r="C104" s="156"/>
      <c r="D104" s="157"/>
    </row>
    <row r="105" spans="1:4">
      <c r="A105" s="132"/>
      <c r="B105" s="155"/>
      <c r="C105" s="156"/>
      <c r="D105" s="157"/>
    </row>
    <row r="106" spans="1:4">
      <c r="A106" s="132"/>
      <c r="B106" s="155"/>
      <c r="C106" s="156"/>
      <c r="D106" s="157"/>
    </row>
    <row r="107" spans="1:4">
      <c r="A107" s="132"/>
      <c r="B107" s="155"/>
      <c r="C107" s="156"/>
      <c r="D107" s="157"/>
    </row>
    <row r="108" spans="1:4">
      <c r="A108" s="132"/>
      <c r="B108" s="155"/>
      <c r="C108" s="156"/>
      <c r="D108" s="157"/>
    </row>
    <row r="109" spans="1:4">
      <c r="A109" s="132"/>
      <c r="B109" s="155"/>
      <c r="C109" s="156"/>
      <c r="D109" s="157"/>
    </row>
    <row r="110" spans="1:4">
      <c r="A110" s="132"/>
      <c r="B110" s="155"/>
      <c r="C110" s="156"/>
      <c r="D110" s="157"/>
    </row>
    <row r="111" spans="1:4">
      <c r="A111" s="132"/>
      <c r="B111" s="155"/>
      <c r="C111" s="156"/>
      <c r="D111" s="157"/>
    </row>
    <row r="112" spans="1:4">
      <c r="A112" s="132"/>
      <c r="B112" s="155"/>
      <c r="C112" s="156"/>
      <c r="D112" s="157"/>
    </row>
    <row r="113" spans="1:4">
      <c r="A113" s="132"/>
      <c r="B113" s="155"/>
      <c r="C113" s="156"/>
      <c r="D113" s="157"/>
    </row>
    <row r="114" spans="1:4">
      <c r="A114" s="132"/>
      <c r="B114" s="155"/>
      <c r="C114" s="156"/>
      <c r="D114" s="157"/>
    </row>
    <row r="115" spans="1:4">
      <c r="A115" s="132"/>
      <c r="B115" s="155"/>
      <c r="C115" s="156"/>
      <c r="D115" s="157"/>
    </row>
    <row r="116" spans="1:4">
      <c r="A116" s="132"/>
      <c r="B116" s="155"/>
      <c r="C116" s="156"/>
      <c r="D116" s="157"/>
    </row>
    <row r="117" spans="1:4">
      <c r="A117" s="132"/>
      <c r="B117" s="155"/>
      <c r="C117" s="156"/>
      <c r="D117" s="157"/>
    </row>
    <row r="118" spans="1:4">
      <c r="A118" s="132"/>
      <c r="B118" s="155"/>
      <c r="C118" s="156"/>
      <c r="D118" s="157"/>
    </row>
    <row r="119" spans="1:4">
      <c r="A119" s="132"/>
      <c r="B119" s="155"/>
      <c r="C119" s="156"/>
      <c r="D119" s="157"/>
    </row>
    <row r="120" spans="1:4">
      <c r="A120" s="132"/>
      <c r="B120" s="155"/>
      <c r="C120" s="156"/>
      <c r="D120" s="157"/>
    </row>
    <row r="121" spans="1:4">
      <c r="A121" s="132"/>
      <c r="B121" s="155"/>
      <c r="C121" s="156"/>
      <c r="D121" s="157"/>
    </row>
    <row r="122" spans="1:4">
      <c r="A122" s="132"/>
      <c r="B122" s="155"/>
      <c r="C122" s="156"/>
      <c r="D122" s="157"/>
    </row>
    <row r="123" spans="1:4">
      <c r="A123" s="132"/>
      <c r="B123" s="155"/>
      <c r="C123" s="156"/>
      <c r="D123" s="157"/>
    </row>
    <row r="124" spans="1:4">
      <c r="A124" s="132"/>
      <c r="B124" s="155"/>
      <c r="C124" s="156"/>
      <c r="D124" s="157"/>
    </row>
    <row r="125" spans="1:4">
      <c r="A125" s="132"/>
      <c r="B125" s="155"/>
      <c r="C125" s="156"/>
      <c r="D125" s="157"/>
    </row>
    <row r="126" spans="1:4">
      <c r="A126" s="132"/>
      <c r="B126" s="155"/>
      <c r="C126" s="156"/>
      <c r="D126" s="157"/>
    </row>
    <row r="127" spans="1:4">
      <c r="A127" s="132"/>
      <c r="B127" s="155"/>
      <c r="C127" s="156"/>
      <c r="D127" s="157"/>
    </row>
    <row r="128" spans="1:4">
      <c r="A128" s="132"/>
      <c r="B128" s="155"/>
      <c r="C128" s="156"/>
      <c r="D128" s="157"/>
    </row>
    <row r="129" spans="1:4">
      <c r="A129" s="132"/>
      <c r="B129" s="155"/>
      <c r="C129" s="156"/>
      <c r="D129" s="157"/>
    </row>
    <row r="130" spans="1:4">
      <c r="A130" s="132"/>
      <c r="B130" s="155"/>
      <c r="C130" s="156"/>
      <c r="D130" s="157"/>
    </row>
    <row r="131" spans="1:4">
      <c r="A131" s="132"/>
      <c r="B131" s="155"/>
      <c r="C131" s="156"/>
      <c r="D131" s="157"/>
    </row>
    <row r="132" spans="1:4">
      <c r="A132" s="132"/>
      <c r="B132" s="155"/>
      <c r="C132" s="156"/>
      <c r="D132" s="157"/>
    </row>
    <row r="133" spans="1:4">
      <c r="A133" s="132"/>
      <c r="B133" s="155"/>
      <c r="C133" s="156"/>
      <c r="D133" s="157"/>
    </row>
    <row r="134" spans="1:4">
      <c r="A134" s="132"/>
      <c r="B134" s="155"/>
      <c r="C134" s="156"/>
      <c r="D134" s="157"/>
    </row>
    <row r="135" spans="1:4">
      <c r="A135" s="132"/>
      <c r="B135" s="155"/>
      <c r="C135" s="156"/>
      <c r="D135" s="157"/>
    </row>
    <row r="136" spans="1:4">
      <c r="A136" s="132"/>
      <c r="B136" s="155"/>
      <c r="C136" s="156"/>
      <c r="D136" s="157"/>
    </row>
    <row r="137" spans="1:4">
      <c r="A137" s="132"/>
      <c r="B137" s="155"/>
      <c r="C137" s="156"/>
      <c r="D137" s="157"/>
    </row>
    <row r="138" spans="1:4">
      <c r="A138" s="132"/>
      <c r="B138" s="155"/>
      <c r="C138" s="156"/>
      <c r="D138" s="157"/>
    </row>
    <row r="139" spans="1:4">
      <c r="A139" s="132"/>
      <c r="B139" s="155"/>
      <c r="C139" s="156"/>
      <c r="D139" s="157"/>
    </row>
    <row r="140" spans="1:4">
      <c r="A140" s="132"/>
      <c r="B140" s="155"/>
      <c r="C140" s="156"/>
      <c r="D140" s="157"/>
    </row>
    <row r="141" spans="1:4">
      <c r="A141" s="132"/>
      <c r="B141" s="155"/>
      <c r="C141" s="156"/>
      <c r="D141" s="157"/>
    </row>
    <row r="142" spans="1:4">
      <c r="A142" s="132"/>
      <c r="B142" s="155"/>
      <c r="C142" s="156"/>
      <c r="D142" s="157"/>
    </row>
    <row r="143" spans="1:4">
      <c r="A143" s="132"/>
      <c r="B143" s="155"/>
      <c r="C143" s="156"/>
      <c r="D143" s="157"/>
    </row>
    <row r="144" spans="1:4">
      <c r="A144" s="132"/>
      <c r="B144" s="155"/>
      <c r="C144" s="156"/>
      <c r="D144" s="157"/>
    </row>
    <row r="145" spans="1:4">
      <c r="A145" s="132"/>
      <c r="B145" s="155"/>
      <c r="C145" s="156"/>
      <c r="D145" s="157"/>
    </row>
    <row r="146" spans="1:4">
      <c r="A146" s="132"/>
      <c r="B146" s="155"/>
      <c r="C146" s="156"/>
      <c r="D146" s="157"/>
    </row>
    <row r="147" spans="1:4">
      <c r="A147" s="132"/>
      <c r="B147" s="155"/>
      <c r="C147" s="156"/>
      <c r="D147" s="157"/>
    </row>
    <row r="148" spans="1:4">
      <c r="A148" s="132"/>
      <c r="B148" s="155"/>
      <c r="C148" s="156"/>
      <c r="D148" s="157"/>
    </row>
    <row r="149" spans="1:4">
      <c r="A149" s="132"/>
      <c r="B149" s="155"/>
      <c r="C149" s="156"/>
      <c r="D149" s="157"/>
    </row>
    <row r="150" spans="1:4">
      <c r="A150" s="132"/>
      <c r="B150" s="155"/>
      <c r="C150" s="156"/>
      <c r="D150" s="157"/>
    </row>
    <row r="151" spans="1:4">
      <c r="A151" s="132"/>
      <c r="B151" s="155"/>
      <c r="C151" s="156"/>
      <c r="D151" s="157"/>
    </row>
    <row r="152" spans="1:4">
      <c r="A152" s="132"/>
      <c r="B152" s="155"/>
      <c r="C152" s="156"/>
      <c r="D152" s="157"/>
    </row>
    <row r="153" spans="1:4">
      <c r="A153" s="132"/>
      <c r="B153" s="155"/>
      <c r="C153" s="156"/>
      <c r="D153" s="157"/>
    </row>
    <row r="154" spans="1:4">
      <c r="A154" s="132"/>
      <c r="B154" s="155"/>
      <c r="C154" s="156"/>
      <c r="D154" s="157"/>
    </row>
    <row r="155" spans="1:4">
      <c r="A155" s="132"/>
      <c r="B155" s="155"/>
      <c r="C155" s="156"/>
      <c r="D155" s="157"/>
    </row>
    <row r="156" spans="1:4">
      <c r="A156" s="132"/>
      <c r="B156" s="155"/>
      <c r="C156" s="156"/>
      <c r="D156" s="157"/>
    </row>
    <row r="157" spans="1:4">
      <c r="A157" s="132"/>
      <c r="B157" s="155"/>
      <c r="C157" s="156"/>
      <c r="D157" s="157"/>
    </row>
    <row r="158" spans="1:4">
      <c r="A158" s="132"/>
      <c r="B158" s="155"/>
      <c r="C158" s="156"/>
      <c r="D158" s="157"/>
    </row>
    <row r="159" spans="1:4">
      <c r="A159" s="132"/>
      <c r="B159" s="155"/>
      <c r="C159" s="156"/>
      <c r="D159" s="157"/>
    </row>
    <row r="160" spans="1:4">
      <c r="A160" s="132"/>
      <c r="B160" s="155"/>
      <c r="C160" s="156"/>
      <c r="D160" s="157"/>
    </row>
    <row r="161" spans="1:4">
      <c r="A161" s="132"/>
      <c r="B161" s="155"/>
      <c r="C161" s="156"/>
      <c r="D161" s="157"/>
    </row>
    <row r="162" spans="1:4">
      <c r="A162" s="132"/>
      <c r="B162" s="155"/>
      <c r="C162" s="156"/>
      <c r="D162" s="157"/>
    </row>
    <row r="163" spans="1:4">
      <c r="A163" s="132"/>
      <c r="B163" s="155"/>
      <c r="C163" s="156"/>
      <c r="D163" s="157"/>
    </row>
    <row r="164" spans="1:4">
      <c r="A164" s="132"/>
      <c r="B164" s="155"/>
      <c r="C164" s="156"/>
      <c r="D164" s="157"/>
    </row>
    <row r="165" spans="1:4">
      <c r="A165" s="132"/>
      <c r="B165" s="155"/>
      <c r="C165" s="156"/>
      <c r="D165" s="157"/>
    </row>
    <row r="166" spans="1:4">
      <c r="A166" s="132"/>
      <c r="B166" s="155"/>
      <c r="C166" s="156"/>
      <c r="D166" s="157"/>
    </row>
    <row r="167" spans="1:4">
      <c r="A167" s="132"/>
      <c r="B167" s="155"/>
      <c r="C167" s="156"/>
      <c r="D167" s="157"/>
    </row>
    <row r="168" spans="1:4">
      <c r="A168" s="132"/>
      <c r="B168" s="155"/>
      <c r="C168" s="156"/>
      <c r="D168" s="157"/>
    </row>
    <row r="169" spans="1:4">
      <c r="A169" s="132"/>
      <c r="B169" s="155"/>
      <c r="C169" s="156"/>
      <c r="D169" s="157"/>
    </row>
    <row r="170" spans="1:4">
      <c r="A170" s="132"/>
      <c r="B170" s="155"/>
      <c r="C170" s="156"/>
      <c r="D170" s="157"/>
    </row>
    <row r="171" spans="1:4">
      <c r="A171" s="132"/>
      <c r="B171" s="155"/>
      <c r="C171" s="156"/>
      <c r="D171" s="157"/>
    </row>
    <row r="172" spans="1:4">
      <c r="A172" s="132"/>
      <c r="B172" s="155"/>
      <c r="C172" s="156"/>
      <c r="D172" s="157"/>
    </row>
    <row r="173" spans="1:4">
      <c r="A173" s="132"/>
      <c r="B173" s="155"/>
      <c r="C173" s="156"/>
      <c r="D173" s="157"/>
    </row>
    <row r="174" spans="1:4">
      <c r="A174" s="132"/>
      <c r="B174" s="155"/>
      <c r="C174" s="156"/>
      <c r="D174" s="157"/>
    </row>
    <row r="175" spans="1:4">
      <c r="A175" s="132"/>
      <c r="B175" s="155"/>
      <c r="C175" s="156"/>
      <c r="D175" s="157"/>
    </row>
    <row r="176" spans="1:4">
      <c r="A176" s="132"/>
      <c r="B176" s="155"/>
      <c r="C176" s="156"/>
      <c r="D176" s="157"/>
    </row>
    <row r="177" spans="1:4">
      <c r="A177" s="132"/>
      <c r="B177" s="155"/>
      <c r="C177" s="156"/>
      <c r="D177" s="157"/>
    </row>
    <row r="178" spans="1:4">
      <c r="A178" s="132"/>
      <c r="B178" s="155"/>
      <c r="C178" s="156"/>
      <c r="D178" s="157"/>
    </row>
    <row r="179" spans="1:4">
      <c r="A179" s="132"/>
      <c r="B179" s="155"/>
      <c r="C179" s="156"/>
      <c r="D179" s="157"/>
    </row>
    <row r="180" spans="1:4">
      <c r="A180" s="132"/>
      <c r="B180" s="155"/>
      <c r="C180" s="156"/>
      <c r="D180" s="157"/>
    </row>
    <row r="181" spans="1:4">
      <c r="A181" s="132"/>
      <c r="B181" s="155"/>
      <c r="C181" s="156"/>
      <c r="D181" s="157"/>
    </row>
    <row r="182" spans="1:4">
      <c r="A182" s="132"/>
      <c r="B182" s="155"/>
      <c r="C182" s="156"/>
      <c r="D182" s="157"/>
    </row>
    <row r="183" spans="1:4">
      <c r="A183" s="132"/>
      <c r="B183" s="155"/>
      <c r="C183" s="156"/>
      <c r="D183" s="157"/>
    </row>
    <row r="184" spans="1:4">
      <c r="A184" s="132"/>
      <c r="B184" s="155"/>
      <c r="C184" s="156"/>
      <c r="D184" s="157"/>
    </row>
    <row r="185" spans="1:4">
      <c r="A185" s="132"/>
      <c r="B185" s="155"/>
      <c r="C185" s="156"/>
      <c r="D185" s="157"/>
    </row>
    <row r="186" spans="1:4">
      <c r="A186" s="132"/>
      <c r="B186" s="155"/>
      <c r="C186" s="156"/>
      <c r="D186" s="157"/>
    </row>
    <row r="187" spans="1:4">
      <c r="A187" s="132"/>
      <c r="B187" s="155"/>
      <c r="C187" s="156"/>
      <c r="D187" s="157"/>
    </row>
    <row r="188" spans="1:4">
      <c r="A188" s="132"/>
      <c r="B188" s="155"/>
      <c r="C188" s="156"/>
      <c r="D188" s="157"/>
    </row>
    <row r="189" spans="1:4">
      <c r="A189" s="132"/>
      <c r="B189" s="155"/>
      <c r="C189" s="156"/>
      <c r="D189" s="157"/>
    </row>
    <row r="190" spans="1:4">
      <c r="A190" s="132"/>
      <c r="B190" s="155"/>
      <c r="C190" s="156"/>
      <c r="D190" s="157"/>
    </row>
    <row r="191" spans="1:4">
      <c r="A191" s="132"/>
      <c r="B191" s="155"/>
      <c r="C191" s="156"/>
      <c r="D191" s="157"/>
    </row>
    <row r="192" spans="1:4">
      <c r="A192" s="132"/>
      <c r="B192" s="155"/>
      <c r="C192" s="156"/>
      <c r="D192" s="157"/>
    </row>
    <row r="193" spans="1:4">
      <c r="A193" s="132"/>
      <c r="B193" s="155"/>
      <c r="C193" s="156"/>
      <c r="D193" s="157"/>
    </row>
    <row r="194" spans="1:4">
      <c r="A194" s="132"/>
      <c r="B194" s="155"/>
      <c r="C194" s="156"/>
      <c r="D194" s="157"/>
    </row>
    <row r="195" spans="1:4">
      <c r="A195" s="132"/>
      <c r="B195" s="155"/>
      <c r="C195" s="156"/>
      <c r="D195" s="157"/>
    </row>
    <row r="196" spans="1:4">
      <c r="A196" s="132"/>
      <c r="B196" s="155"/>
      <c r="C196" s="156"/>
      <c r="D196" s="157"/>
    </row>
    <row r="197" spans="1:4">
      <c r="A197" s="132"/>
      <c r="B197" s="155"/>
      <c r="C197" s="156"/>
      <c r="D197" s="157"/>
    </row>
    <row r="198" spans="1:4">
      <c r="A198" s="132"/>
      <c r="B198" s="155"/>
      <c r="C198" s="156"/>
      <c r="D198" s="157"/>
    </row>
    <row r="199" spans="1:4">
      <c r="A199" s="132"/>
      <c r="B199" s="155"/>
      <c r="C199" s="156"/>
      <c r="D199" s="157"/>
    </row>
    <row r="200" spans="1:4">
      <c r="A200" s="132"/>
      <c r="B200" s="155"/>
      <c r="C200" s="156"/>
      <c r="D200" s="157"/>
    </row>
    <row r="201" spans="1:4">
      <c r="A201" s="132"/>
      <c r="B201" s="155"/>
      <c r="C201" s="156"/>
      <c r="D201" s="157"/>
    </row>
    <row r="202" spans="1:4">
      <c r="A202" s="132"/>
      <c r="B202" s="155"/>
      <c r="C202" s="156"/>
      <c r="D202" s="157"/>
    </row>
    <row r="203" spans="1:4">
      <c r="A203" s="132"/>
      <c r="B203" s="155"/>
      <c r="C203" s="156"/>
      <c r="D203" s="157"/>
    </row>
    <row r="204" spans="1:4">
      <c r="A204" s="132"/>
      <c r="B204" s="155"/>
      <c r="C204" s="156"/>
      <c r="D204" s="157"/>
    </row>
    <row r="205" spans="1:4">
      <c r="A205" s="132"/>
      <c r="B205" s="155"/>
      <c r="C205" s="156"/>
      <c r="D205" s="157"/>
    </row>
    <row r="206" spans="1:4">
      <c r="A206" s="132"/>
      <c r="B206" s="155"/>
      <c r="C206" s="156"/>
      <c r="D206" s="157"/>
    </row>
    <row r="207" spans="1:4">
      <c r="A207" s="132"/>
      <c r="B207" s="155"/>
      <c r="C207" s="156"/>
      <c r="D207" s="157"/>
    </row>
    <row r="208" spans="1:4">
      <c r="A208" s="132"/>
      <c r="B208" s="155"/>
      <c r="C208" s="156"/>
      <c r="D208" s="157"/>
    </row>
    <row r="209" spans="1:4">
      <c r="A209" s="132"/>
      <c r="B209" s="155"/>
      <c r="C209" s="156"/>
      <c r="D209" s="157"/>
    </row>
    <row r="210" spans="1:4">
      <c r="A210" s="132"/>
      <c r="B210" s="155"/>
      <c r="C210" s="156"/>
      <c r="D210" s="157"/>
    </row>
    <row r="211" spans="1:4">
      <c r="A211" s="132"/>
      <c r="B211" s="155"/>
      <c r="C211" s="156"/>
      <c r="D211" s="157"/>
    </row>
    <row r="212" spans="1:4">
      <c r="A212" s="132"/>
      <c r="B212" s="155"/>
      <c r="C212" s="156"/>
      <c r="D212" s="157"/>
    </row>
    <row r="213" spans="1:4">
      <c r="A213" s="132"/>
      <c r="B213" s="155"/>
      <c r="C213" s="156"/>
      <c r="D213" s="157"/>
    </row>
    <row r="214" spans="1:4">
      <c r="A214" s="132"/>
      <c r="B214" s="155"/>
      <c r="C214" s="156"/>
      <c r="D214" s="157"/>
    </row>
    <row r="215" spans="1:4">
      <c r="A215" s="132"/>
      <c r="B215" s="155"/>
      <c r="C215" s="156"/>
      <c r="D215" s="157"/>
    </row>
    <row r="216" spans="1:4">
      <c r="A216" s="132"/>
      <c r="B216" s="155"/>
      <c r="C216" s="156"/>
      <c r="D216" s="157"/>
    </row>
    <row r="217" spans="1:4">
      <c r="A217" s="132"/>
      <c r="B217" s="155"/>
      <c r="C217" s="156"/>
      <c r="D217" s="157"/>
    </row>
    <row r="218" spans="1:4">
      <c r="A218" s="132"/>
      <c r="B218" s="155"/>
      <c r="C218" s="156"/>
      <c r="D218" s="157"/>
    </row>
    <row r="219" spans="1:4">
      <c r="A219" s="132"/>
      <c r="B219" s="155"/>
      <c r="C219" s="156"/>
      <c r="D219" s="157"/>
    </row>
    <row r="220" spans="1:4">
      <c r="A220" s="132"/>
      <c r="B220" s="155"/>
      <c r="C220" s="156"/>
      <c r="D220" s="157"/>
    </row>
    <row r="221" spans="1:4">
      <c r="A221" s="132"/>
      <c r="B221" s="155"/>
      <c r="C221" s="156"/>
      <c r="D221" s="157"/>
    </row>
    <row r="222" spans="1:4">
      <c r="A222" s="132"/>
      <c r="B222" s="155"/>
      <c r="C222" s="156"/>
      <c r="D222" s="157"/>
    </row>
    <row r="223" spans="1:4">
      <c r="A223" s="132"/>
      <c r="B223" s="155"/>
      <c r="C223" s="156"/>
      <c r="D223" s="157"/>
    </row>
    <row r="224" spans="1:4">
      <c r="A224" s="132"/>
      <c r="B224" s="155"/>
      <c r="C224" s="156"/>
      <c r="D224" s="157"/>
    </row>
    <row r="225" spans="1:4">
      <c r="A225" s="132"/>
      <c r="B225" s="155"/>
      <c r="C225" s="156"/>
      <c r="D225" s="157"/>
    </row>
    <row r="226" spans="1:4">
      <c r="A226" s="132"/>
      <c r="B226" s="155"/>
      <c r="C226" s="156"/>
      <c r="D226" s="157"/>
    </row>
    <row r="227" spans="1:4">
      <c r="A227" s="132"/>
      <c r="B227" s="155"/>
      <c r="C227" s="156"/>
      <c r="D227" s="157"/>
    </row>
    <row r="228" spans="1:4">
      <c r="A228" s="132"/>
      <c r="B228" s="155"/>
      <c r="C228" s="156"/>
      <c r="D228" s="157"/>
    </row>
    <row r="229" spans="1:4">
      <c r="A229" s="132"/>
      <c r="B229" s="155"/>
      <c r="C229" s="156"/>
      <c r="D229" s="157"/>
    </row>
    <row r="230" spans="1:4">
      <c r="A230" s="132"/>
      <c r="B230" s="155"/>
      <c r="C230" s="156"/>
      <c r="D230" s="157"/>
    </row>
    <row r="231" spans="1:4">
      <c r="A231" s="132"/>
      <c r="B231" s="155"/>
      <c r="C231" s="156"/>
      <c r="D231" s="157"/>
    </row>
    <row r="232" spans="1:4">
      <c r="A232" s="132"/>
      <c r="B232" s="155"/>
      <c r="C232" s="156"/>
      <c r="D232" s="157"/>
    </row>
    <row r="233" spans="1:4">
      <c r="A233" s="132"/>
      <c r="B233" s="155"/>
      <c r="C233" s="156"/>
      <c r="D233" s="157"/>
    </row>
    <row r="234" spans="1:4">
      <c r="A234" s="132"/>
      <c r="B234" s="155"/>
      <c r="C234" s="156"/>
      <c r="D234" s="157"/>
    </row>
    <row r="235" spans="1:4">
      <c r="A235" s="132"/>
      <c r="B235" s="155"/>
      <c r="C235" s="156"/>
      <c r="D235" s="157"/>
    </row>
    <row r="236" spans="1:4">
      <c r="A236" s="132"/>
      <c r="B236" s="155"/>
      <c r="C236" s="156"/>
      <c r="D236" s="157"/>
    </row>
    <row r="237" spans="1:4">
      <c r="A237" s="132"/>
      <c r="B237" s="155"/>
      <c r="C237" s="156"/>
      <c r="D237" s="157"/>
    </row>
    <row r="238" spans="1:4">
      <c r="A238" s="132"/>
      <c r="B238" s="155"/>
      <c r="C238" s="156"/>
      <c r="D238" s="157"/>
    </row>
    <row r="239" spans="1:4">
      <c r="A239" s="132"/>
      <c r="B239" s="155"/>
      <c r="C239" s="156"/>
      <c r="D239" s="157"/>
    </row>
    <row r="240" spans="1:4">
      <c r="A240" s="132"/>
      <c r="B240" s="155"/>
      <c r="C240" s="156"/>
      <c r="D240" s="157"/>
    </row>
    <row r="241" spans="1:4">
      <c r="A241" s="132"/>
      <c r="B241" s="155"/>
      <c r="C241" s="156"/>
      <c r="D241" s="157"/>
    </row>
    <row r="242" spans="1:4">
      <c r="A242" s="132"/>
      <c r="B242" s="155"/>
      <c r="C242" s="156"/>
      <c r="D242" s="157"/>
    </row>
    <row r="243" spans="1:4">
      <c r="A243" s="132"/>
      <c r="B243" s="155"/>
      <c r="C243" s="156"/>
      <c r="D243" s="157"/>
    </row>
    <row r="244" spans="1:4">
      <c r="A244" s="132"/>
      <c r="B244" s="155"/>
      <c r="C244" s="156"/>
      <c r="D244" s="157"/>
    </row>
    <row r="245" spans="1:4">
      <c r="A245" s="132"/>
      <c r="B245" s="155"/>
      <c r="C245" s="156"/>
      <c r="D245" s="157"/>
    </row>
    <row r="246" spans="1:4">
      <c r="A246" s="132"/>
      <c r="B246" s="155"/>
      <c r="C246" s="156"/>
      <c r="D246" s="157"/>
    </row>
    <row r="247" spans="1:4">
      <c r="A247" s="132"/>
      <c r="B247" s="155"/>
      <c r="C247" s="156"/>
      <c r="D247" s="157"/>
    </row>
    <row r="248" spans="1:4">
      <c r="A248" s="132"/>
      <c r="B248" s="155"/>
      <c r="C248" s="156"/>
      <c r="D248" s="157"/>
    </row>
    <row r="249" spans="1:4">
      <c r="A249" s="132"/>
      <c r="B249" s="155"/>
      <c r="C249" s="156"/>
      <c r="D249" s="157"/>
    </row>
    <row r="250" spans="1:4">
      <c r="A250" s="132"/>
      <c r="B250" s="155"/>
      <c r="C250" s="156"/>
      <c r="D250" s="157"/>
    </row>
    <row r="251" spans="1:4">
      <c r="A251" s="132"/>
      <c r="B251" s="155"/>
      <c r="C251" s="156"/>
      <c r="D251" s="157"/>
    </row>
    <row r="252" spans="1:4">
      <c r="A252" s="132"/>
      <c r="B252" s="155"/>
      <c r="C252" s="156"/>
      <c r="D252" s="157"/>
    </row>
    <row r="253" spans="1:4">
      <c r="A253" s="132"/>
      <c r="B253" s="155"/>
      <c r="C253" s="156"/>
      <c r="D253" s="157"/>
    </row>
    <row r="254" spans="1:4">
      <c r="A254" s="132"/>
      <c r="B254" s="155"/>
      <c r="C254" s="156"/>
      <c r="D254" s="157"/>
    </row>
    <row r="255" spans="1:4">
      <c r="A255" s="132"/>
      <c r="B255" s="155"/>
      <c r="C255" s="156"/>
      <c r="D255" s="157"/>
    </row>
    <row r="256" spans="1:4">
      <c r="A256" s="132"/>
      <c r="B256" s="155"/>
      <c r="C256" s="156"/>
      <c r="D256" s="157"/>
    </row>
    <row r="257" spans="1:4">
      <c r="A257" s="132"/>
      <c r="B257" s="155"/>
      <c r="C257" s="156"/>
      <c r="D257" s="157"/>
    </row>
    <row r="258" spans="1:4">
      <c r="A258" s="132"/>
      <c r="B258" s="155"/>
      <c r="C258" s="156"/>
      <c r="D258" s="157"/>
    </row>
    <row r="259" spans="1:4">
      <c r="A259" s="132"/>
      <c r="B259" s="155"/>
      <c r="C259" s="156"/>
      <c r="D259" s="157"/>
    </row>
  </sheetData>
  <mergeCells count="6">
    <mergeCell ref="A2:D2"/>
    <mergeCell ref="A3:D3"/>
    <mergeCell ref="A4:A5"/>
    <mergeCell ref="B4:B5"/>
    <mergeCell ref="C4:C5"/>
    <mergeCell ref="D4:D5"/>
  </mergeCells>
  <printOptions horizontalCentered="1"/>
  <pageMargins left="0.75" right="0.75" top="0.979166666666667" bottom="0.979166666666667" header="0.509027777777778" footer="0.509027777777778"/>
  <pageSetup paperSize="9" orientation="portrait"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2:C7"/>
  <sheetViews>
    <sheetView workbookViewId="0">
      <selection activeCell="D10" sqref="D10"/>
    </sheetView>
  </sheetViews>
  <sheetFormatPr defaultColWidth="9" defaultRowHeight="15.6" outlineLevelRow="6" outlineLevelCol="2"/>
  <cols>
    <col min="1" max="1" width="25.5" style="81" customWidth="1"/>
    <col min="2" max="2" width="23.25" style="81" customWidth="1"/>
    <col min="3" max="3" width="27.8796296296296" style="81" customWidth="1"/>
    <col min="4" max="256" width="9" style="81"/>
    <col min="257" max="16384" width="9" style="3"/>
  </cols>
  <sheetData>
    <row r="2" ht="41.25" customHeight="1" spans="1:3">
      <c r="A2" s="82" t="s">
        <v>599</v>
      </c>
      <c r="B2" s="83"/>
      <c r="C2" s="83"/>
    </row>
    <row r="3" ht="24" customHeight="1" spans="3:3">
      <c r="C3" s="84" t="s">
        <v>20</v>
      </c>
    </row>
    <row r="4" ht="30" customHeight="1" spans="1:3">
      <c r="A4" s="85" t="s">
        <v>600</v>
      </c>
      <c r="B4" s="85" t="s">
        <v>601</v>
      </c>
      <c r="C4" s="85" t="s">
        <v>602</v>
      </c>
    </row>
    <row r="5" ht="30" customHeight="1" spans="1:3">
      <c r="A5" s="85" t="s">
        <v>603</v>
      </c>
      <c r="B5" s="86">
        <v>44890</v>
      </c>
      <c r="C5" s="86">
        <v>44890</v>
      </c>
    </row>
    <row r="7" ht="25.5" customHeight="1" spans="1:3">
      <c r="A7" s="131" t="s">
        <v>604</v>
      </c>
      <c r="B7" s="88"/>
      <c r="C7" s="88"/>
    </row>
  </sheetData>
  <mergeCells count="2">
    <mergeCell ref="A2:C2"/>
    <mergeCell ref="A7: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公开目录</vt:lpstr>
      <vt:lpstr>一般预算收支总表</vt:lpstr>
      <vt:lpstr>一般公共预算收入表</vt:lpstr>
      <vt:lpstr>支出总表（功能科目）</vt:lpstr>
      <vt:lpstr>支出总表（经济科目）</vt:lpstr>
      <vt:lpstr>基本支出经济分类</vt:lpstr>
      <vt:lpstr>三公经费预算</vt:lpstr>
      <vt:lpstr>转移支付预算</vt:lpstr>
      <vt:lpstr>一般债务限额和余额 </vt:lpstr>
      <vt:lpstr>政府性基金收入</vt:lpstr>
      <vt:lpstr>政府性基金支出</vt:lpstr>
      <vt:lpstr>政府性基金平衡表</vt:lpstr>
      <vt:lpstr>基金转移支付表</vt:lpstr>
      <vt:lpstr>专项债务限额和余额</vt:lpstr>
      <vt:lpstr>社会保险基金收入表</vt:lpstr>
      <vt:lpstr>社会保险基金支出表</vt:lpstr>
      <vt:lpstr>国有资本经营预算收入</vt:lpstr>
      <vt:lpstr>国有资本经营预算支出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cp:lastModifiedBy>
  <dcterms:created xsi:type="dcterms:W3CDTF">2018-02-06T08:42:00Z</dcterms:created>
  <dcterms:modified xsi:type="dcterms:W3CDTF">2021-06-01T03:29:11Z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08596D2E38354BCC9C5DF48B6C7DEF99</vt:lpwstr>
  </property>
</Properties>
</file>