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305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K28" i="1"/>
  <c r="J28"/>
  <c r="H28"/>
  <c r="K27"/>
  <c r="J27"/>
  <c r="H27"/>
  <c r="K26"/>
  <c r="J26"/>
  <c r="H26"/>
  <c r="K25"/>
  <c r="J25"/>
  <c r="H25"/>
  <c r="K24"/>
  <c r="J24"/>
  <c r="H24"/>
  <c r="K23"/>
  <c r="J23"/>
  <c r="H23"/>
  <c r="K22"/>
  <c r="J22"/>
  <c r="H22"/>
  <c r="K21"/>
  <c r="J21"/>
  <c r="H21"/>
  <c r="K20"/>
  <c r="J20"/>
  <c r="H20"/>
  <c r="K19"/>
  <c r="J19"/>
  <c r="H19"/>
  <c r="K18"/>
  <c r="J18"/>
  <c r="H18"/>
  <c r="K17"/>
  <c r="J17"/>
  <c r="H17"/>
  <c r="K16"/>
  <c r="J16"/>
  <c r="H16"/>
  <c r="K15"/>
  <c r="J15"/>
  <c r="H15"/>
  <c r="K14"/>
  <c r="J14"/>
  <c r="H14"/>
  <c r="K13"/>
  <c r="J13"/>
  <c r="H13"/>
  <c r="K12"/>
  <c r="J12"/>
  <c r="H12"/>
  <c r="K11"/>
  <c r="J11"/>
  <c r="H11"/>
  <c r="K10"/>
  <c r="J10"/>
  <c r="H10"/>
  <c r="K9"/>
  <c r="J9"/>
  <c r="H9"/>
  <c r="K8"/>
  <c r="J8"/>
  <c r="H8"/>
  <c r="K7"/>
  <c r="J7"/>
  <c r="H7"/>
  <c r="K6"/>
  <c r="J6"/>
  <c r="H6"/>
  <c r="K5"/>
  <c r="J5"/>
  <c r="H5"/>
  <c r="K4"/>
  <c r="J4"/>
  <c r="H4"/>
</calcChain>
</file>

<file path=xl/sharedStrings.xml><?xml version="1.0" encoding="utf-8"?>
<sst xmlns="http://schemas.openxmlformats.org/spreadsheetml/2006/main" count="167" uniqueCount="111">
  <si>
    <t>附件2</t>
  </si>
  <si>
    <t>序号</t>
  </si>
  <si>
    <t>报考单位</t>
  </si>
  <si>
    <t>报考岗位</t>
  </si>
  <si>
    <t>姓名</t>
  </si>
  <si>
    <t>面试准考证号</t>
  </si>
  <si>
    <t>笔试准考证号</t>
  </si>
  <si>
    <t>笔试     成绩</t>
  </si>
  <si>
    <t>笔试成绩占比60%</t>
  </si>
  <si>
    <t>面试    成绩</t>
  </si>
  <si>
    <t>面试成绩占比40%</t>
  </si>
  <si>
    <t>综合    成绩</t>
  </si>
  <si>
    <t>排名</t>
  </si>
  <si>
    <t>计划数</t>
  </si>
  <si>
    <t>是否入围体检</t>
  </si>
  <si>
    <t>备注</t>
  </si>
  <si>
    <t>区疾控中心</t>
  </si>
  <si>
    <t>01疾病预防控制</t>
  </si>
  <si>
    <t>曾茸</t>
  </si>
  <si>
    <t>NYWJ12031801</t>
  </si>
  <si>
    <t>NYWJ11011301</t>
  </si>
  <si>
    <t>是</t>
  </si>
  <si>
    <t>龙云楚</t>
  </si>
  <si>
    <t>NYWJ12031802</t>
  </si>
  <si>
    <t>NYWJ11011306</t>
  </si>
  <si>
    <t>否</t>
  </si>
  <si>
    <t>景区医疗      救护站</t>
  </si>
  <si>
    <t>02护士</t>
  </si>
  <si>
    <t>旷邑庄</t>
  </si>
  <si>
    <t>NYWJ12031804</t>
  </si>
  <si>
    <t>NYWJ11021410</t>
  </si>
  <si>
    <t>左娜</t>
  </si>
  <si>
    <t>NYWJ12031803</t>
  </si>
  <si>
    <t>NYWJ11021518</t>
  </si>
  <si>
    <t>杨雪</t>
  </si>
  <si>
    <t>NYWJ12031805</t>
  </si>
  <si>
    <t>NYWJ11021412</t>
  </si>
  <si>
    <t>龙泽娅</t>
  </si>
  <si>
    <t>NYWJ12031806</t>
  </si>
  <si>
    <t>NYWJ11021421</t>
  </si>
  <si>
    <t>区妇幼保健计划生育服务中心</t>
  </si>
  <si>
    <t>03妇产科      医师</t>
  </si>
  <si>
    <t>谭洁</t>
  </si>
  <si>
    <t>NYWJ12031807</t>
  </si>
  <si>
    <t>NYWJ11031318</t>
  </si>
  <si>
    <t>03保健医师</t>
  </si>
  <si>
    <t>赵玲</t>
  </si>
  <si>
    <t>NYWJ12031808</t>
  </si>
  <si>
    <t>NYWJ11031316</t>
  </si>
  <si>
    <t>李建红</t>
  </si>
  <si>
    <t>NYWJ12031809</t>
  </si>
  <si>
    <t>NYWJ11031317</t>
  </si>
  <si>
    <t>03临床医师</t>
  </si>
  <si>
    <t>李可</t>
  </si>
  <si>
    <t>NYWJ12031810</t>
  </si>
  <si>
    <t>NYWJ11031322</t>
  </si>
  <si>
    <t>廖灵芝</t>
  </si>
  <si>
    <t>NYWJ12031811</t>
  </si>
  <si>
    <t>NYWJ11031323</t>
  </si>
  <si>
    <t>区人民医院</t>
  </si>
  <si>
    <t>04医学检验技师</t>
  </si>
  <si>
    <t>丁思龙</t>
  </si>
  <si>
    <t>NYWJ12031813</t>
  </si>
  <si>
    <t>NYWJ11041721</t>
  </si>
  <si>
    <t>周慧根</t>
  </si>
  <si>
    <t>NYWJ12031812</t>
  </si>
  <si>
    <t>NYWJ11041712</t>
  </si>
  <si>
    <t>04护士</t>
  </si>
  <si>
    <t>陈芳</t>
  </si>
  <si>
    <t>NYWJ12031814</t>
  </si>
  <si>
    <t>NYWJ11041608</t>
  </si>
  <si>
    <t>黄艳</t>
  </si>
  <si>
    <t>NYWJ12031815</t>
  </si>
  <si>
    <t>NYWJ11041602</t>
  </si>
  <si>
    <t>康年</t>
  </si>
  <si>
    <t>NYWJ12031816</t>
  </si>
  <si>
    <t>NYWJ11041520</t>
  </si>
  <si>
    <t>刘佩</t>
  </si>
  <si>
    <t>NYWJ12031817</t>
  </si>
  <si>
    <t>NYWJ11041528</t>
  </si>
  <si>
    <t>南岳镇卫生院</t>
  </si>
  <si>
    <t>05护士</t>
  </si>
  <si>
    <t>陆爱福</t>
  </si>
  <si>
    <t>NYWJ12031818</t>
  </si>
  <si>
    <t>NYWJ11051630</t>
  </si>
  <si>
    <t>陈琳</t>
  </si>
  <si>
    <t>NYWJ12031819</t>
  </si>
  <si>
    <t>NYWJ11051621</t>
  </si>
  <si>
    <t>寿岳乡中心      卫生院</t>
  </si>
  <si>
    <t>06公卫医师</t>
  </si>
  <si>
    <t>吴芙蓉</t>
  </si>
  <si>
    <t>NYWJ12031820</t>
  </si>
  <si>
    <t>NYWJ11061328</t>
  </si>
  <si>
    <t>赵和成</t>
  </si>
  <si>
    <t>NYWJ12031821</t>
  </si>
  <si>
    <t>NYWJ11061329</t>
  </si>
  <si>
    <t>06中医师</t>
  </si>
  <si>
    <t>李文锋</t>
  </si>
  <si>
    <t>NYWJ12031822</t>
  </si>
  <si>
    <t>NYWJ11061725</t>
  </si>
  <si>
    <t>唐康</t>
  </si>
  <si>
    <t>NYWJ12031823</t>
  </si>
  <si>
    <t>NYWJ11061727</t>
  </si>
  <si>
    <t>06护士</t>
  </si>
  <si>
    <t>刘亚鸽</t>
  </si>
  <si>
    <t>NYWJ12031825</t>
  </si>
  <si>
    <t>NYWJ11061705</t>
  </si>
  <si>
    <t>王泽媛</t>
  </si>
  <si>
    <t>NYWJ12031824</t>
  </si>
  <si>
    <t>NYWJ11061708</t>
  </si>
  <si>
    <t>2018年南岳区卫计系统公开招聘专业技术人员考试综合成绩汇总及                            入围体检情况一览表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</si>
</sst>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B28"/>
  <sheetViews>
    <sheetView tabSelected="1" workbookViewId="0">
      <selection activeCell="A2" sqref="A2:O2"/>
    </sheetView>
  </sheetViews>
  <sheetFormatPr defaultColWidth="9" defaultRowHeight="15.6"/>
  <cols>
    <col min="1" max="1" width="4.8984375" customWidth="1"/>
    <col min="2" max="2" width="15.09765625" style="2" customWidth="1"/>
    <col min="3" max="3" width="11.59765625" style="2" customWidth="1"/>
    <col min="4" max="4" width="8.09765625" style="2" customWidth="1"/>
    <col min="5" max="5" width="13.8984375" style="1" customWidth="1"/>
    <col min="6" max="6" width="14.59765625" style="1" customWidth="1"/>
    <col min="7" max="7" width="6.19921875" style="1" customWidth="1"/>
    <col min="8" max="8" width="8.69921875" style="1" customWidth="1"/>
    <col min="9" max="9" width="6.69921875" style="1" customWidth="1"/>
    <col min="10" max="10" width="9.19921875" style="1" customWidth="1"/>
    <col min="11" max="11" width="6.3984375" style="1" customWidth="1"/>
    <col min="12" max="12" width="6.19921875" style="1" customWidth="1"/>
    <col min="13" max="14" width="6.8984375" style="1" customWidth="1"/>
    <col min="15" max="15" width="7.19921875" style="1" customWidth="1"/>
    <col min="16" max="16382" width="9" style="1"/>
  </cols>
  <sheetData>
    <row r="1" spans="1:15">
      <c r="A1" t="s">
        <v>0</v>
      </c>
    </row>
    <row r="2" spans="1:15" s="1" customFormat="1" ht="54" customHeight="1">
      <c r="A2" s="7" t="s">
        <v>110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1" customFormat="1" ht="28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spans="1:15" s="1" customFormat="1" ht="30" customHeight="1">
      <c r="A4" s="4">
        <v>1</v>
      </c>
      <c r="B4" s="4" t="s">
        <v>16</v>
      </c>
      <c r="C4" s="4" t="s">
        <v>17</v>
      </c>
      <c r="D4" s="4" t="s">
        <v>18</v>
      </c>
      <c r="E4" s="5" t="s">
        <v>19</v>
      </c>
      <c r="F4" s="5" t="s">
        <v>20</v>
      </c>
      <c r="G4" s="6">
        <v>77.75</v>
      </c>
      <c r="H4" s="6">
        <f t="shared" ref="H4:H28" si="0">G4*0.6</f>
        <v>46.65</v>
      </c>
      <c r="I4" s="6">
        <v>82.33</v>
      </c>
      <c r="J4" s="6">
        <f t="shared" ref="J4:J28" si="1">I4*0.4</f>
        <v>32.932000000000002</v>
      </c>
      <c r="K4" s="6">
        <f t="shared" ref="K4:K28" si="2">H4+J4</f>
        <v>79.581999999999994</v>
      </c>
      <c r="L4" s="5">
        <v>1</v>
      </c>
      <c r="M4" s="8">
        <v>1</v>
      </c>
      <c r="N4" s="5" t="s">
        <v>21</v>
      </c>
      <c r="O4" s="5"/>
    </row>
    <row r="5" spans="1:15" s="1" customFormat="1" ht="30" customHeight="1">
      <c r="A5" s="4">
        <v>2</v>
      </c>
      <c r="B5" s="4" t="s">
        <v>16</v>
      </c>
      <c r="C5" s="4" t="s">
        <v>17</v>
      </c>
      <c r="D5" s="4" t="s">
        <v>22</v>
      </c>
      <c r="E5" s="5" t="s">
        <v>23</v>
      </c>
      <c r="F5" s="5" t="s">
        <v>24</v>
      </c>
      <c r="G5" s="6">
        <v>48</v>
      </c>
      <c r="H5" s="6">
        <f t="shared" si="0"/>
        <v>28.8</v>
      </c>
      <c r="I5" s="6">
        <v>74.67</v>
      </c>
      <c r="J5" s="6">
        <f t="shared" si="1"/>
        <v>29.867999999999999</v>
      </c>
      <c r="K5" s="6">
        <f t="shared" si="2"/>
        <v>58.667999999999999</v>
      </c>
      <c r="L5" s="5">
        <v>2</v>
      </c>
      <c r="M5" s="9"/>
      <c r="N5" s="5" t="s">
        <v>25</v>
      </c>
      <c r="O5" s="5"/>
    </row>
    <row r="6" spans="1:15" s="1" customFormat="1" ht="30" customHeight="1">
      <c r="A6" s="4">
        <v>3</v>
      </c>
      <c r="B6" s="4" t="s">
        <v>26</v>
      </c>
      <c r="C6" s="4" t="s">
        <v>27</v>
      </c>
      <c r="D6" s="4" t="s">
        <v>28</v>
      </c>
      <c r="E6" s="5" t="s">
        <v>29</v>
      </c>
      <c r="F6" s="5" t="s">
        <v>30</v>
      </c>
      <c r="G6" s="6">
        <v>64</v>
      </c>
      <c r="H6" s="6">
        <f t="shared" si="0"/>
        <v>38.4</v>
      </c>
      <c r="I6" s="6">
        <v>89.67</v>
      </c>
      <c r="J6" s="6">
        <f t="shared" si="1"/>
        <v>35.868000000000002</v>
      </c>
      <c r="K6" s="6">
        <f t="shared" si="2"/>
        <v>74.268000000000001</v>
      </c>
      <c r="L6" s="5">
        <v>1</v>
      </c>
      <c r="M6" s="8">
        <v>2</v>
      </c>
      <c r="N6" s="5" t="s">
        <v>21</v>
      </c>
      <c r="O6" s="5"/>
    </row>
    <row r="7" spans="1:15" s="1" customFormat="1" ht="30" customHeight="1">
      <c r="A7" s="4">
        <v>4</v>
      </c>
      <c r="B7" s="4" t="s">
        <v>26</v>
      </c>
      <c r="C7" s="4" t="s">
        <v>27</v>
      </c>
      <c r="D7" s="4" t="s">
        <v>31</v>
      </c>
      <c r="E7" s="5" t="s">
        <v>32</v>
      </c>
      <c r="F7" s="5" t="s">
        <v>33</v>
      </c>
      <c r="G7" s="6">
        <v>65</v>
      </c>
      <c r="H7" s="6">
        <f t="shared" si="0"/>
        <v>39</v>
      </c>
      <c r="I7" s="6">
        <v>83.67</v>
      </c>
      <c r="J7" s="6">
        <f t="shared" si="1"/>
        <v>33.468000000000004</v>
      </c>
      <c r="K7" s="6">
        <f t="shared" si="2"/>
        <v>72.468000000000004</v>
      </c>
      <c r="L7" s="5">
        <v>2</v>
      </c>
      <c r="M7" s="10"/>
      <c r="N7" s="5" t="s">
        <v>21</v>
      </c>
      <c r="O7" s="5"/>
    </row>
    <row r="8" spans="1:15" s="1" customFormat="1" ht="30" customHeight="1">
      <c r="A8" s="4">
        <v>5</v>
      </c>
      <c r="B8" s="4" t="s">
        <v>26</v>
      </c>
      <c r="C8" s="4" t="s">
        <v>27</v>
      </c>
      <c r="D8" s="4" t="s">
        <v>34</v>
      </c>
      <c r="E8" s="5" t="s">
        <v>35</v>
      </c>
      <c r="F8" s="5" t="s">
        <v>36</v>
      </c>
      <c r="G8" s="6">
        <v>62</v>
      </c>
      <c r="H8" s="6">
        <f t="shared" si="0"/>
        <v>37.200000000000003</v>
      </c>
      <c r="I8" s="6">
        <v>53.67</v>
      </c>
      <c r="J8" s="6">
        <f t="shared" si="1"/>
        <v>21.468</v>
      </c>
      <c r="K8" s="6">
        <f t="shared" si="2"/>
        <v>58.667999999999999</v>
      </c>
      <c r="L8" s="5">
        <v>3</v>
      </c>
      <c r="M8" s="10"/>
      <c r="N8" s="5" t="s">
        <v>25</v>
      </c>
      <c r="O8" s="5"/>
    </row>
    <row r="9" spans="1:15" s="1" customFormat="1" ht="30" customHeight="1">
      <c r="A9" s="4">
        <v>6</v>
      </c>
      <c r="B9" s="4" t="s">
        <v>26</v>
      </c>
      <c r="C9" s="4" t="s">
        <v>27</v>
      </c>
      <c r="D9" s="4" t="s">
        <v>37</v>
      </c>
      <c r="E9" s="5" t="s">
        <v>38</v>
      </c>
      <c r="F9" s="5" t="s">
        <v>39</v>
      </c>
      <c r="G9" s="6">
        <v>57</v>
      </c>
      <c r="H9" s="6">
        <f t="shared" si="0"/>
        <v>34.200000000000003</v>
      </c>
      <c r="I9" s="6">
        <v>59.67</v>
      </c>
      <c r="J9" s="6">
        <f t="shared" si="1"/>
        <v>23.867999999999999</v>
      </c>
      <c r="K9" s="6">
        <f t="shared" si="2"/>
        <v>58.067999999999998</v>
      </c>
      <c r="L9" s="5">
        <v>4</v>
      </c>
      <c r="M9" s="9"/>
      <c r="N9" s="5" t="s">
        <v>25</v>
      </c>
      <c r="O9" s="5"/>
    </row>
    <row r="10" spans="1:15" s="1" customFormat="1" ht="30" customHeight="1">
      <c r="A10" s="4">
        <v>7</v>
      </c>
      <c r="B10" s="4" t="s">
        <v>40</v>
      </c>
      <c r="C10" s="4" t="s">
        <v>41</v>
      </c>
      <c r="D10" s="4" t="s">
        <v>42</v>
      </c>
      <c r="E10" s="5" t="s">
        <v>43</v>
      </c>
      <c r="F10" s="5" t="s">
        <v>44</v>
      </c>
      <c r="G10" s="6">
        <v>51.75</v>
      </c>
      <c r="H10" s="6">
        <f t="shared" si="0"/>
        <v>31.05</v>
      </c>
      <c r="I10" s="6">
        <v>88</v>
      </c>
      <c r="J10" s="6">
        <f t="shared" si="1"/>
        <v>35.200000000000003</v>
      </c>
      <c r="K10" s="6">
        <f t="shared" si="2"/>
        <v>66.25</v>
      </c>
      <c r="L10" s="5">
        <v>1</v>
      </c>
      <c r="M10" s="5">
        <v>1</v>
      </c>
      <c r="N10" s="5" t="s">
        <v>21</v>
      </c>
      <c r="O10" s="5"/>
    </row>
    <row r="11" spans="1:15" s="1" customFormat="1" ht="30" customHeight="1">
      <c r="A11" s="4">
        <v>8</v>
      </c>
      <c r="B11" s="4" t="s">
        <v>40</v>
      </c>
      <c r="C11" s="4" t="s">
        <v>45</v>
      </c>
      <c r="D11" s="4" t="s">
        <v>46</v>
      </c>
      <c r="E11" s="5" t="s">
        <v>47</v>
      </c>
      <c r="F11" s="5" t="s">
        <v>48</v>
      </c>
      <c r="G11" s="6">
        <v>57.25</v>
      </c>
      <c r="H11" s="6">
        <f t="shared" si="0"/>
        <v>34.35</v>
      </c>
      <c r="I11" s="6">
        <v>76</v>
      </c>
      <c r="J11" s="6">
        <f t="shared" si="1"/>
        <v>30.4</v>
      </c>
      <c r="K11" s="6">
        <f t="shared" si="2"/>
        <v>64.75</v>
      </c>
      <c r="L11" s="5">
        <v>1</v>
      </c>
      <c r="M11" s="8">
        <v>1</v>
      </c>
      <c r="N11" s="5" t="s">
        <v>21</v>
      </c>
      <c r="O11" s="5"/>
    </row>
    <row r="12" spans="1:15" s="1" customFormat="1" ht="30" customHeight="1">
      <c r="A12" s="4">
        <v>9</v>
      </c>
      <c r="B12" s="4" t="s">
        <v>40</v>
      </c>
      <c r="C12" s="4" t="s">
        <v>45</v>
      </c>
      <c r="D12" s="4" t="s">
        <v>49</v>
      </c>
      <c r="E12" s="5" t="s">
        <v>50</v>
      </c>
      <c r="F12" s="5" t="s">
        <v>51</v>
      </c>
      <c r="G12" s="6">
        <v>37.5</v>
      </c>
      <c r="H12" s="6">
        <f t="shared" si="0"/>
        <v>22.5</v>
      </c>
      <c r="I12" s="6">
        <v>61</v>
      </c>
      <c r="J12" s="6">
        <f t="shared" si="1"/>
        <v>24.4</v>
      </c>
      <c r="K12" s="6">
        <f t="shared" si="2"/>
        <v>46.9</v>
      </c>
      <c r="L12" s="5">
        <v>2</v>
      </c>
      <c r="M12" s="9"/>
      <c r="N12" s="5" t="s">
        <v>25</v>
      </c>
      <c r="O12" s="5"/>
    </row>
    <row r="13" spans="1:15" s="1" customFormat="1" ht="30" customHeight="1">
      <c r="A13" s="4">
        <v>10</v>
      </c>
      <c r="B13" s="4" t="s">
        <v>40</v>
      </c>
      <c r="C13" s="4" t="s">
        <v>52</v>
      </c>
      <c r="D13" s="4" t="s">
        <v>53</v>
      </c>
      <c r="E13" s="5" t="s">
        <v>54</v>
      </c>
      <c r="F13" s="5" t="s">
        <v>55</v>
      </c>
      <c r="G13" s="6">
        <v>69</v>
      </c>
      <c r="H13" s="6">
        <f t="shared" si="0"/>
        <v>41.4</v>
      </c>
      <c r="I13" s="6">
        <v>83.33</v>
      </c>
      <c r="J13" s="6">
        <f t="shared" si="1"/>
        <v>33.332000000000001</v>
      </c>
      <c r="K13" s="6">
        <f t="shared" si="2"/>
        <v>74.731999999999999</v>
      </c>
      <c r="L13" s="5">
        <v>1</v>
      </c>
      <c r="M13" s="8">
        <v>1</v>
      </c>
      <c r="N13" s="5" t="s">
        <v>21</v>
      </c>
      <c r="O13" s="5"/>
    </row>
    <row r="14" spans="1:15" s="1" customFormat="1" ht="30" customHeight="1">
      <c r="A14" s="4">
        <v>11</v>
      </c>
      <c r="B14" s="4" t="s">
        <v>40</v>
      </c>
      <c r="C14" s="4" t="s">
        <v>52</v>
      </c>
      <c r="D14" s="4" t="s">
        <v>56</v>
      </c>
      <c r="E14" s="5" t="s">
        <v>57</v>
      </c>
      <c r="F14" s="5" t="s">
        <v>58</v>
      </c>
      <c r="G14" s="6">
        <v>53</v>
      </c>
      <c r="H14" s="6">
        <f t="shared" si="0"/>
        <v>31.8</v>
      </c>
      <c r="I14" s="6">
        <v>78.83</v>
      </c>
      <c r="J14" s="6">
        <f t="shared" si="1"/>
        <v>31.532</v>
      </c>
      <c r="K14" s="6">
        <f t="shared" si="2"/>
        <v>63.332000000000001</v>
      </c>
      <c r="L14" s="5">
        <v>2</v>
      </c>
      <c r="M14" s="9"/>
      <c r="N14" s="5" t="s">
        <v>25</v>
      </c>
      <c r="O14" s="5"/>
    </row>
    <row r="15" spans="1:15" s="1" customFormat="1" ht="28.95" customHeight="1">
      <c r="A15" s="4">
        <v>12</v>
      </c>
      <c r="B15" s="4" t="s">
        <v>59</v>
      </c>
      <c r="C15" s="4" t="s">
        <v>60</v>
      </c>
      <c r="D15" s="4" t="s">
        <v>61</v>
      </c>
      <c r="E15" s="5" t="s">
        <v>62</v>
      </c>
      <c r="F15" s="5" t="s">
        <v>63</v>
      </c>
      <c r="G15" s="6">
        <v>49</v>
      </c>
      <c r="H15" s="6">
        <f t="shared" si="0"/>
        <v>29.4</v>
      </c>
      <c r="I15" s="6">
        <v>73.67</v>
      </c>
      <c r="J15" s="6">
        <f t="shared" si="1"/>
        <v>29.468</v>
      </c>
      <c r="K15" s="6">
        <f t="shared" si="2"/>
        <v>58.868000000000002</v>
      </c>
      <c r="L15" s="5">
        <v>1</v>
      </c>
      <c r="M15" s="8">
        <v>1</v>
      </c>
      <c r="N15" s="5" t="s">
        <v>21</v>
      </c>
      <c r="O15" s="5"/>
    </row>
    <row r="16" spans="1:15" s="1" customFormat="1" ht="28.95" customHeight="1">
      <c r="A16" s="4">
        <v>13</v>
      </c>
      <c r="B16" s="4" t="s">
        <v>59</v>
      </c>
      <c r="C16" s="4" t="s">
        <v>60</v>
      </c>
      <c r="D16" s="4" t="s">
        <v>64</v>
      </c>
      <c r="E16" s="5" t="s">
        <v>65</v>
      </c>
      <c r="F16" s="5" t="s">
        <v>66</v>
      </c>
      <c r="G16" s="6">
        <v>56</v>
      </c>
      <c r="H16" s="6">
        <f t="shared" si="0"/>
        <v>33.6</v>
      </c>
      <c r="I16" s="6">
        <v>25</v>
      </c>
      <c r="J16" s="6">
        <f t="shared" si="1"/>
        <v>10</v>
      </c>
      <c r="K16" s="6">
        <f t="shared" si="2"/>
        <v>43.6</v>
      </c>
      <c r="L16" s="5">
        <v>2</v>
      </c>
      <c r="M16" s="9"/>
      <c r="N16" s="5" t="s">
        <v>25</v>
      </c>
      <c r="O16" s="5"/>
    </row>
    <row r="17" spans="1:15" s="1" customFormat="1" ht="28.95" customHeight="1">
      <c r="A17" s="4">
        <v>14</v>
      </c>
      <c r="B17" s="4" t="s">
        <v>59</v>
      </c>
      <c r="C17" s="4" t="s">
        <v>67</v>
      </c>
      <c r="D17" s="4" t="s">
        <v>68</v>
      </c>
      <c r="E17" s="5" t="s">
        <v>69</v>
      </c>
      <c r="F17" s="5" t="s">
        <v>70</v>
      </c>
      <c r="G17" s="6">
        <v>66</v>
      </c>
      <c r="H17" s="6">
        <f t="shared" si="0"/>
        <v>39.6</v>
      </c>
      <c r="I17" s="6">
        <v>83.67</v>
      </c>
      <c r="J17" s="6">
        <f t="shared" si="1"/>
        <v>33.468000000000004</v>
      </c>
      <c r="K17" s="6">
        <f t="shared" si="2"/>
        <v>73.067999999999998</v>
      </c>
      <c r="L17" s="5">
        <v>1</v>
      </c>
      <c r="M17" s="8">
        <v>2</v>
      </c>
      <c r="N17" s="5" t="s">
        <v>21</v>
      </c>
      <c r="O17" s="5"/>
    </row>
    <row r="18" spans="1:15" s="1" customFormat="1" ht="28.95" customHeight="1">
      <c r="A18" s="4">
        <v>15</v>
      </c>
      <c r="B18" s="4" t="s">
        <v>59</v>
      </c>
      <c r="C18" s="4" t="s">
        <v>67</v>
      </c>
      <c r="D18" s="4" t="s">
        <v>71</v>
      </c>
      <c r="E18" s="5" t="s">
        <v>72</v>
      </c>
      <c r="F18" s="5" t="s">
        <v>73</v>
      </c>
      <c r="G18" s="6">
        <v>64.5</v>
      </c>
      <c r="H18" s="6">
        <f t="shared" si="0"/>
        <v>38.700000000000003</v>
      </c>
      <c r="I18" s="6">
        <v>85</v>
      </c>
      <c r="J18" s="6">
        <f t="shared" si="1"/>
        <v>34</v>
      </c>
      <c r="K18" s="6">
        <f t="shared" si="2"/>
        <v>72.7</v>
      </c>
      <c r="L18" s="5">
        <v>2</v>
      </c>
      <c r="M18" s="10"/>
      <c r="N18" s="5" t="s">
        <v>21</v>
      </c>
      <c r="O18" s="5"/>
    </row>
    <row r="19" spans="1:15" s="1" customFormat="1" ht="28.95" customHeight="1">
      <c r="A19" s="4">
        <v>16</v>
      </c>
      <c r="B19" s="4" t="s">
        <v>59</v>
      </c>
      <c r="C19" s="4" t="s">
        <v>67</v>
      </c>
      <c r="D19" s="4" t="s">
        <v>74</v>
      </c>
      <c r="E19" s="5" t="s">
        <v>75</v>
      </c>
      <c r="F19" s="5" t="s">
        <v>76</v>
      </c>
      <c r="G19" s="6">
        <v>62.5</v>
      </c>
      <c r="H19" s="6">
        <f t="shared" si="0"/>
        <v>37.5</v>
      </c>
      <c r="I19" s="6">
        <v>87</v>
      </c>
      <c r="J19" s="6">
        <f t="shared" si="1"/>
        <v>34.799999999999997</v>
      </c>
      <c r="K19" s="6">
        <f t="shared" si="2"/>
        <v>72.3</v>
      </c>
      <c r="L19" s="5">
        <v>3</v>
      </c>
      <c r="M19" s="10"/>
      <c r="N19" s="5" t="s">
        <v>25</v>
      </c>
      <c r="O19" s="5"/>
    </row>
    <row r="20" spans="1:15" s="1" customFormat="1" ht="28.95" customHeight="1">
      <c r="A20" s="4">
        <v>17</v>
      </c>
      <c r="B20" s="4" t="s">
        <v>59</v>
      </c>
      <c r="C20" s="4" t="s">
        <v>67</v>
      </c>
      <c r="D20" s="4" t="s">
        <v>77</v>
      </c>
      <c r="E20" s="5" t="s">
        <v>78</v>
      </c>
      <c r="F20" s="5" t="s">
        <v>79</v>
      </c>
      <c r="G20" s="6">
        <v>60.5</v>
      </c>
      <c r="H20" s="6">
        <f t="shared" si="0"/>
        <v>36.299999999999997</v>
      </c>
      <c r="I20" s="6">
        <v>74.67</v>
      </c>
      <c r="J20" s="6">
        <f t="shared" si="1"/>
        <v>29.867999999999999</v>
      </c>
      <c r="K20" s="6">
        <f t="shared" si="2"/>
        <v>66.168000000000006</v>
      </c>
      <c r="L20" s="5">
        <v>4</v>
      </c>
      <c r="M20" s="9"/>
      <c r="N20" s="5" t="s">
        <v>25</v>
      </c>
      <c r="O20" s="5"/>
    </row>
    <row r="21" spans="1:15" s="1" customFormat="1" ht="28.95" customHeight="1">
      <c r="A21" s="4">
        <v>18</v>
      </c>
      <c r="B21" s="4" t="s">
        <v>80</v>
      </c>
      <c r="C21" s="4" t="s">
        <v>81</v>
      </c>
      <c r="D21" s="4" t="s">
        <v>82</v>
      </c>
      <c r="E21" s="5" t="s">
        <v>83</v>
      </c>
      <c r="F21" s="5" t="s">
        <v>84</v>
      </c>
      <c r="G21" s="6">
        <v>57.5</v>
      </c>
      <c r="H21" s="6">
        <f t="shared" si="0"/>
        <v>34.5</v>
      </c>
      <c r="I21" s="6">
        <v>50.33</v>
      </c>
      <c r="J21" s="6">
        <f t="shared" si="1"/>
        <v>20.132000000000001</v>
      </c>
      <c r="K21" s="6">
        <f t="shared" si="2"/>
        <v>54.631999999999998</v>
      </c>
      <c r="L21" s="5">
        <v>1</v>
      </c>
      <c r="M21" s="8">
        <v>1</v>
      </c>
      <c r="N21" s="5" t="s">
        <v>21</v>
      </c>
      <c r="O21" s="5"/>
    </row>
    <row r="22" spans="1:15" s="1" customFormat="1" ht="28.95" customHeight="1">
      <c r="A22" s="4">
        <v>19</v>
      </c>
      <c r="B22" s="4" t="s">
        <v>80</v>
      </c>
      <c r="C22" s="4" t="s">
        <v>81</v>
      </c>
      <c r="D22" s="4" t="s">
        <v>85</v>
      </c>
      <c r="E22" s="5" t="s">
        <v>86</v>
      </c>
      <c r="F22" s="5" t="s">
        <v>87</v>
      </c>
      <c r="G22" s="6">
        <v>57</v>
      </c>
      <c r="H22" s="6">
        <f t="shared" si="0"/>
        <v>34.200000000000003</v>
      </c>
      <c r="I22" s="6">
        <v>34.33</v>
      </c>
      <c r="J22" s="6">
        <f t="shared" si="1"/>
        <v>13.731999999999999</v>
      </c>
      <c r="K22" s="6">
        <f t="shared" si="2"/>
        <v>47.932000000000002</v>
      </c>
      <c r="L22" s="5">
        <v>2</v>
      </c>
      <c r="M22" s="9"/>
      <c r="N22" s="5" t="s">
        <v>25</v>
      </c>
      <c r="O22" s="5"/>
    </row>
    <row r="23" spans="1:15" s="1" customFormat="1" ht="28.95" customHeight="1">
      <c r="A23" s="4">
        <v>20</v>
      </c>
      <c r="B23" s="4" t="s">
        <v>88</v>
      </c>
      <c r="C23" s="4" t="s">
        <v>89</v>
      </c>
      <c r="D23" s="4" t="s">
        <v>90</v>
      </c>
      <c r="E23" s="5" t="s">
        <v>91</v>
      </c>
      <c r="F23" s="5" t="s">
        <v>92</v>
      </c>
      <c r="G23" s="6">
        <v>31.75</v>
      </c>
      <c r="H23" s="6">
        <f t="shared" si="0"/>
        <v>19.05</v>
      </c>
      <c r="I23" s="6">
        <v>82.67</v>
      </c>
      <c r="J23" s="6">
        <f t="shared" si="1"/>
        <v>33.067999999999998</v>
      </c>
      <c r="K23" s="6">
        <f t="shared" si="2"/>
        <v>52.118000000000002</v>
      </c>
      <c r="L23" s="5">
        <v>1</v>
      </c>
      <c r="M23" s="8">
        <v>1</v>
      </c>
      <c r="N23" s="5" t="s">
        <v>21</v>
      </c>
      <c r="O23" s="5"/>
    </row>
    <row r="24" spans="1:15" s="1" customFormat="1" ht="28.95" customHeight="1">
      <c r="A24" s="4">
        <v>21</v>
      </c>
      <c r="B24" s="4" t="s">
        <v>88</v>
      </c>
      <c r="C24" s="4" t="s">
        <v>89</v>
      </c>
      <c r="D24" s="4" t="s">
        <v>93</v>
      </c>
      <c r="E24" s="5" t="s">
        <v>94</v>
      </c>
      <c r="F24" s="5" t="s">
        <v>95</v>
      </c>
      <c r="G24" s="6">
        <v>27.25</v>
      </c>
      <c r="H24" s="6">
        <f t="shared" si="0"/>
        <v>16.350000000000001</v>
      </c>
      <c r="I24" s="6">
        <v>76</v>
      </c>
      <c r="J24" s="6">
        <f t="shared" si="1"/>
        <v>30.4</v>
      </c>
      <c r="K24" s="6">
        <f t="shared" si="2"/>
        <v>46.75</v>
      </c>
      <c r="L24" s="5">
        <v>2</v>
      </c>
      <c r="M24" s="9"/>
      <c r="N24" s="5" t="s">
        <v>25</v>
      </c>
      <c r="O24" s="5"/>
    </row>
    <row r="25" spans="1:15" s="1" customFormat="1" ht="28.95" customHeight="1">
      <c r="A25" s="4">
        <v>22</v>
      </c>
      <c r="B25" s="4" t="s">
        <v>88</v>
      </c>
      <c r="C25" s="4" t="s">
        <v>96</v>
      </c>
      <c r="D25" s="4" t="s">
        <v>97</v>
      </c>
      <c r="E25" s="5" t="s">
        <v>98</v>
      </c>
      <c r="F25" s="5" t="s">
        <v>99</v>
      </c>
      <c r="G25" s="6">
        <v>70.25</v>
      </c>
      <c r="H25" s="6">
        <f t="shared" si="0"/>
        <v>42.15</v>
      </c>
      <c r="I25" s="6">
        <v>81.33</v>
      </c>
      <c r="J25" s="6">
        <f t="shared" si="1"/>
        <v>32.531999999999996</v>
      </c>
      <c r="K25" s="6">
        <f t="shared" si="2"/>
        <v>74.682000000000002</v>
      </c>
      <c r="L25" s="5">
        <v>1</v>
      </c>
      <c r="M25" s="8">
        <v>1</v>
      </c>
      <c r="N25" s="5" t="s">
        <v>21</v>
      </c>
      <c r="O25" s="5"/>
    </row>
    <row r="26" spans="1:15" s="1" customFormat="1" ht="28.95" customHeight="1">
      <c r="A26" s="4">
        <v>23</v>
      </c>
      <c r="B26" s="4" t="s">
        <v>88</v>
      </c>
      <c r="C26" s="4" t="s">
        <v>96</v>
      </c>
      <c r="D26" s="4" t="s">
        <v>100</v>
      </c>
      <c r="E26" s="5" t="s">
        <v>101</v>
      </c>
      <c r="F26" s="5" t="s">
        <v>102</v>
      </c>
      <c r="G26" s="6">
        <v>62.75</v>
      </c>
      <c r="H26" s="6">
        <f t="shared" si="0"/>
        <v>37.65</v>
      </c>
      <c r="I26" s="6">
        <v>72.33</v>
      </c>
      <c r="J26" s="6">
        <f t="shared" si="1"/>
        <v>28.931999999999999</v>
      </c>
      <c r="K26" s="6">
        <f t="shared" si="2"/>
        <v>66.581999999999994</v>
      </c>
      <c r="L26" s="5">
        <v>2</v>
      </c>
      <c r="M26" s="9"/>
      <c r="N26" s="5" t="s">
        <v>25</v>
      </c>
      <c r="O26" s="5"/>
    </row>
    <row r="27" spans="1:15" s="1" customFormat="1" ht="30" customHeight="1">
      <c r="A27" s="4">
        <v>24</v>
      </c>
      <c r="B27" s="4" t="s">
        <v>88</v>
      </c>
      <c r="C27" s="4" t="s">
        <v>103</v>
      </c>
      <c r="D27" s="4" t="s">
        <v>104</v>
      </c>
      <c r="E27" s="5" t="s">
        <v>105</v>
      </c>
      <c r="F27" s="5" t="s">
        <v>106</v>
      </c>
      <c r="G27" s="6">
        <v>56.5</v>
      </c>
      <c r="H27" s="6">
        <f t="shared" si="0"/>
        <v>33.9</v>
      </c>
      <c r="I27" s="6">
        <v>84.33</v>
      </c>
      <c r="J27" s="6">
        <f t="shared" si="1"/>
        <v>33.731999999999999</v>
      </c>
      <c r="K27" s="6">
        <f t="shared" si="2"/>
        <v>67.632000000000005</v>
      </c>
      <c r="L27" s="5">
        <v>1</v>
      </c>
      <c r="M27" s="8">
        <v>1</v>
      </c>
      <c r="N27" s="5" t="s">
        <v>21</v>
      </c>
      <c r="O27" s="5"/>
    </row>
    <row r="28" spans="1:15" s="1" customFormat="1" ht="30" customHeight="1">
      <c r="A28" s="4">
        <v>25</v>
      </c>
      <c r="B28" s="4" t="s">
        <v>88</v>
      </c>
      <c r="C28" s="4" t="s">
        <v>103</v>
      </c>
      <c r="D28" s="4" t="s">
        <v>107</v>
      </c>
      <c r="E28" s="5" t="s">
        <v>108</v>
      </c>
      <c r="F28" s="5" t="s">
        <v>109</v>
      </c>
      <c r="G28" s="6">
        <v>57</v>
      </c>
      <c r="H28" s="6">
        <f t="shared" si="0"/>
        <v>34.200000000000003</v>
      </c>
      <c r="I28" s="6">
        <v>42.33</v>
      </c>
      <c r="J28" s="6">
        <f t="shared" si="1"/>
        <v>16.931999999999999</v>
      </c>
      <c r="K28" s="6">
        <f t="shared" si="2"/>
        <v>51.131999999999998</v>
      </c>
      <c r="L28" s="5">
        <v>2</v>
      </c>
      <c r="M28" s="9"/>
      <c r="N28" s="5" t="s">
        <v>25</v>
      </c>
      <c r="O28" s="5"/>
    </row>
  </sheetData>
  <mergeCells count="11">
    <mergeCell ref="M27:M28"/>
    <mergeCell ref="M15:M16"/>
    <mergeCell ref="M17:M20"/>
    <mergeCell ref="M21:M22"/>
    <mergeCell ref="M23:M24"/>
    <mergeCell ref="M25:M26"/>
    <mergeCell ref="A2:O2"/>
    <mergeCell ref="M4:M5"/>
    <mergeCell ref="M6:M9"/>
    <mergeCell ref="M11:M12"/>
    <mergeCell ref="M13:M14"/>
  </mergeCells>
  <phoneticPr fontId="5" type="noConversion"/>
  <pageMargins left="0.16041666666666701" right="0.16041666666666701" top="1" bottom="1" header="0.51180555555555596" footer="0.5118055555555559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5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rsldjdt</dc:creator>
  <cp:lastModifiedBy>user</cp:lastModifiedBy>
  <dcterms:created xsi:type="dcterms:W3CDTF">2018-08-01T04:53:00Z</dcterms:created>
  <dcterms:modified xsi:type="dcterms:W3CDTF">2018-08-03T08:26:28Z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